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A34" i="2"/>
  <c r="GZ34"/>
  <c r="GY34"/>
  <c r="GX34"/>
  <c r="GW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JT34"/>
  <c r="JU34"/>
  <c r="JV34"/>
  <c r="JW34"/>
  <c r="JX34"/>
  <c r="JY34"/>
  <c r="JZ34"/>
  <c r="KA34"/>
  <c r="KB34"/>
  <c r="KC34"/>
  <c r="KD34"/>
  <c r="KE34"/>
  <c r="KF34"/>
  <c r="KG34"/>
  <c r="KH34"/>
  <c r="KI34"/>
  <c r="KJ34"/>
  <c r="KK34"/>
  <c r="KL34"/>
  <c r="KM34"/>
  <c r="KN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L34"/>
  <c r="EK34"/>
  <c r="EJ34"/>
  <c r="EI34"/>
  <c r="EZ34"/>
  <c r="EY34"/>
  <c r="EX34"/>
  <c r="EW34"/>
  <c r="EV34"/>
  <c r="EU34"/>
  <c r="ET34"/>
  <c r="ES34"/>
  <c r="ER34"/>
  <c r="EQ34"/>
  <c r="EP34"/>
  <c r="EO34"/>
  <c r="EN34"/>
  <c r="EM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KO34"/>
  <c r="KP34"/>
  <c r="KQ34"/>
  <c r="KR34"/>
  <c r="KS34"/>
  <c r="KT34"/>
  <c r="KU34"/>
  <c r="KV34"/>
  <c r="KW34"/>
  <c r="KX34"/>
  <c r="KY34"/>
  <c r="KZ34"/>
  <c r="LA34"/>
  <c r="LB34"/>
  <c r="LC34"/>
  <c r="LD34"/>
  <c r="LE34"/>
  <c r="D39" i="5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Y39"/>
  <c r="PY40" s="1"/>
  <c r="PZ39"/>
  <c r="PZ40" s="1"/>
  <c r="QA39"/>
  <c r="QA40" s="1"/>
  <c r="QB39"/>
  <c r="QC39"/>
  <c r="QC40" s="1"/>
  <c r="QD39"/>
  <c r="QD40" s="1"/>
  <c r="QE39"/>
  <c r="QE40" s="1"/>
  <c r="QF39"/>
  <c r="QF40" s="1"/>
  <c r="QG39"/>
  <c r="QH39"/>
  <c r="QH40" s="1"/>
  <c r="QI39"/>
  <c r="QI40" s="1"/>
  <c r="QJ39"/>
  <c r="QK39"/>
  <c r="QL39"/>
  <c r="QL40" s="1"/>
  <c r="QM39"/>
  <c r="QM40" s="1"/>
  <c r="QN39"/>
  <c r="QN40" s="1"/>
  <c r="QO39"/>
  <c r="QP39"/>
  <c r="QP40" s="1"/>
  <c r="QQ39"/>
  <c r="QR39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F39"/>
  <c r="RF40" s="1"/>
  <c r="RG39"/>
  <c r="RG40" s="1"/>
  <c r="RH39"/>
  <c r="RI39"/>
  <c r="RI40" s="1"/>
  <c r="RJ39"/>
  <c r="RJ40" s="1"/>
  <c r="RK39"/>
  <c r="RK40" s="1"/>
  <c r="RL39"/>
  <c r="RM39"/>
  <c r="RN39"/>
  <c r="RN40" s="1"/>
  <c r="RO39"/>
  <c r="RO40" s="1"/>
  <c r="RP39"/>
  <c r="RP40" s="1"/>
  <c r="RQ39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C39"/>
  <c r="SD39"/>
  <c r="SD40" s="1"/>
  <c r="SE39"/>
  <c r="SE40" s="1"/>
  <c r="SF39"/>
  <c r="SF40" s="1"/>
  <c r="SG39"/>
  <c r="SH39"/>
  <c r="SH40" s="1"/>
  <c r="SI39"/>
  <c r="SJ39"/>
  <c r="SK39"/>
  <c r="SL39"/>
  <c r="SL40" s="1"/>
  <c r="SM39"/>
  <c r="SM40" s="1"/>
  <c r="SN39"/>
  <c r="SN40" s="1"/>
  <c r="SO39"/>
  <c r="SO40" s="1"/>
  <c r="SP39"/>
  <c r="SP40" s="1"/>
  <c r="SQ39"/>
  <c r="SQ40" s="1"/>
  <c r="SR39"/>
  <c r="SS39"/>
  <c r="ST39"/>
  <c r="ST40" s="1"/>
  <c r="SU39"/>
  <c r="SU40" s="1"/>
  <c r="SV39"/>
  <c r="SV40" s="1"/>
  <c r="SW39"/>
  <c r="SX39"/>
  <c r="SX40" s="1"/>
  <c r="SY39"/>
  <c r="SY40" s="1"/>
  <c r="SZ39"/>
  <c r="TA39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M39"/>
  <c r="TN39"/>
  <c r="TN40" s="1"/>
  <c r="TO39"/>
  <c r="TO40" s="1"/>
  <c r="TP39"/>
  <c r="TP40" s="1"/>
  <c r="TQ39"/>
  <c r="TR39"/>
  <c r="TR40" s="1"/>
  <c r="TS39"/>
  <c r="TS40" s="1"/>
  <c r="TT39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H39"/>
  <c r="UH40" s="1"/>
  <c r="UI39"/>
  <c r="UI40" s="1"/>
  <c r="UJ39"/>
  <c r="UK39"/>
  <c r="UK40" s="1"/>
  <c r="UL39"/>
  <c r="UL40" s="1"/>
  <c r="UM39"/>
  <c r="UM40" s="1"/>
  <c r="UN39"/>
  <c r="UO39"/>
  <c r="UP39"/>
  <c r="UP40" s="1"/>
  <c r="UQ39"/>
  <c r="UQ40" s="1"/>
  <c r="UR39"/>
  <c r="UR40" s="1"/>
  <c r="US39"/>
  <c r="UT39"/>
  <c r="UT40" s="1"/>
  <c r="UU39"/>
  <c r="UU40" s="1"/>
  <c r="UV39"/>
  <c r="UW39"/>
  <c r="UX39"/>
  <c r="UX40" s="1"/>
  <c r="UY39"/>
  <c r="UY40" s="1"/>
  <c r="UZ39"/>
  <c r="UZ40" s="1"/>
  <c r="VA39"/>
  <c r="VA40" s="1"/>
  <c r="VB39"/>
  <c r="VB40" s="1"/>
  <c r="VC39"/>
  <c r="VC40" s="1"/>
  <c r="VD39"/>
  <c r="VE39"/>
  <c r="VF39"/>
  <c r="VF40" s="1"/>
  <c r="VG39"/>
  <c r="VG40" s="1"/>
  <c r="VH39"/>
  <c r="VH40" s="1"/>
  <c r="VI39"/>
  <c r="VJ39"/>
  <c r="VJ40" s="1"/>
  <c r="VK39"/>
  <c r="VK40" s="1"/>
  <c r="VL39"/>
  <c r="VM39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Y39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O39"/>
  <c r="WP39"/>
  <c r="WP40" s="1"/>
  <c r="WQ39"/>
  <c r="WQ40" s="1"/>
  <c r="WR39"/>
  <c r="WR40" s="1"/>
  <c r="WS39"/>
  <c r="WT39"/>
  <c r="WT40" s="1"/>
  <c r="WU39"/>
  <c r="WU40" s="1"/>
  <c r="WV39"/>
  <c r="WW39"/>
  <c r="WW40" s="1"/>
  <c r="WX39"/>
  <c r="WX40" s="1"/>
  <c r="WY39"/>
  <c r="WY40" s="1"/>
  <c r="WZ39"/>
  <c r="XA39"/>
  <c r="XB39"/>
  <c r="XB40" s="1"/>
  <c r="XC39"/>
  <c r="XC40" s="1"/>
  <c r="XD39"/>
  <c r="XD40" s="1"/>
  <c r="XE39"/>
  <c r="XF39"/>
  <c r="XF40" s="1"/>
  <c r="XG39"/>
  <c r="XG40" s="1"/>
  <c r="XH39"/>
  <c r="XI39"/>
  <c r="XJ39"/>
  <c r="XJ40" s="1"/>
  <c r="XK39"/>
  <c r="XK40" s="1"/>
  <c r="XL39"/>
  <c r="XL40" s="1"/>
  <c r="XM39"/>
  <c r="XM40" s="1"/>
  <c r="XN39"/>
  <c r="XN40" s="1"/>
  <c r="XO39"/>
  <c r="XO40" s="1"/>
  <c r="XP39"/>
  <c r="XQ39"/>
  <c r="XR39"/>
  <c r="XR40" s="1"/>
  <c r="XS39"/>
  <c r="XS40" s="1"/>
  <c r="XT39"/>
  <c r="XT40" s="1"/>
  <c r="XU39"/>
  <c r="XV39"/>
  <c r="XV40" s="1"/>
  <c r="XW39"/>
  <c r="XW40" s="1"/>
  <c r="XX39"/>
  <c r="XY39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K39"/>
  <c r="YL39"/>
  <c r="YL40" s="1"/>
  <c r="YM39"/>
  <c r="YM40" s="1"/>
  <c r="YN39"/>
  <c r="YN40" s="1"/>
  <c r="YO39"/>
  <c r="YP39"/>
  <c r="YP40" s="1"/>
  <c r="YQ39"/>
  <c r="YQ40" s="1"/>
  <c r="YR39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K40" s="1"/>
  <c r="ZL39"/>
  <c r="ZM39"/>
  <c r="ZN39"/>
  <c r="ZN40" s="1"/>
  <c r="ZO39"/>
  <c r="ZO40" s="1"/>
  <c r="ZP39"/>
  <c r="ZP40" s="1"/>
  <c r="ZQ39"/>
  <c r="ZR39"/>
  <c r="ZR40" s="1"/>
  <c r="ZS39"/>
  <c r="ZS40" s="1"/>
  <c r="ZT39"/>
  <c r="ZU39"/>
  <c r="ZV39"/>
  <c r="ZV40" s="1"/>
  <c r="ZW39"/>
  <c r="ZW40" s="1"/>
  <c r="ZX39"/>
  <c r="ZX40" s="1"/>
  <c r="ZY39"/>
  <c r="ZY40" s="1"/>
  <c r="ZZ39"/>
  <c r="ZZ40" s="1"/>
  <c r="AAA39"/>
  <c r="AAA40" s="1"/>
  <c r="AAB39"/>
  <c r="AAC39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X40"/>
  <c r="QB40"/>
  <c r="QG40"/>
  <c r="QJ40"/>
  <c r="QK40"/>
  <c r="QO40"/>
  <c r="QQ40"/>
  <c r="QR40"/>
  <c r="QW40"/>
  <c r="QZ40"/>
  <c r="RA40"/>
  <c r="RE40"/>
  <c r="RH40"/>
  <c r="RL40"/>
  <c r="RM40"/>
  <c r="RQ40"/>
  <c r="RT40"/>
  <c r="RU40"/>
  <c r="SB40"/>
  <c r="SC40"/>
  <c r="SG40"/>
  <c r="SI40"/>
  <c r="SJ40"/>
  <c r="SK40"/>
  <c r="SR40"/>
  <c r="SS40"/>
  <c r="SW40"/>
  <c r="SZ40"/>
  <c r="TA40"/>
  <c r="TI40"/>
  <c r="TL40"/>
  <c r="TM40"/>
  <c r="TQ40"/>
  <c r="TT40"/>
  <c r="TY40"/>
  <c r="UB40"/>
  <c r="UC40"/>
  <c r="UG40"/>
  <c r="UJ40"/>
  <c r="UN40"/>
  <c r="UO40"/>
  <c r="US40"/>
  <c r="UV40"/>
  <c r="UW40"/>
  <c r="VD40"/>
  <c r="VE40"/>
  <c r="VI40"/>
  <c r="VL40"/>
  <c r="VM40"/>
  <c r="VU40"/>
  <c r="VX40"/>
  <c r="VY40"/>
  <c r="WC40"/>
  <c r="WF40"/>
  <c r="WK40"/>
  <c r="WN40"/>
  <c r="WO40"/>
  <c r="WS40"/>
  <c r="WV40"/>
  <c r="WZ40"/>
  <c r="XA40"/>
  <c r="XE40"/>
  <c r="XH40"/>
  <c r="XI40"/>
  <c r="XP40"/>
  <c r="XQ40"/>
  <c r="XU40"/>
  <c r="XX40"/>
  <c r="XY40"/>
  <c r="YG40"/>
  <c r="YJ40"/>
  <c r="YK40"/>
  <c r="YO40"/>
  <c r="YR40"/>
  <c r="YW40"/>
  <c r="YZ40"/>
  <c r="ZA40"/>
  <c r="ZE40"/>
  <c r="ZH40"/>
  <c r="ZL40"/>
  <c r="ZM40"/>
  <c r="ZQ40"/>
  <c r="ZT40"/>
  <c r="ZU40"/>
  <c r="AAB40"/>
  <c r="AAC40"/>
  <c r="C39"/>
  <c r="C40" s="1"/>
  <c r="D36" i="4"/>
  <c r="D37" s="1"/>
  <c r="E36"/>
  <c r="E37" s="1"/>
  <c r="F36"/>
  <c r="F37" s="1"/>
  <c r="G36"/>
  <c r="G37" s="1"/>
  <c r="H36"/>
  <c r="H37" s="1"/>
  <c r="I36"/>
  <c r="I37" s="1"/>
  <c r="J36"/>
  <c r="J37" s="1"/>
  <c r="K36"/>
  <c r="K37" s="1"/>
  <c r="L36"/>
  <c r="L37" s="1"/>
  <c r="M36"/>
  <c r="M37" s="1"/>
  <c r="N36"/>
  <c r="O36"/>
  <c r="O37" s="1"/>
  <c r="P36"/>
  <c r="P37" s="1"/>
  <c r="Q36"/>
  <c r="Q37" s="1"/>
  <c r="R36"/>
  <c r="R37" s="1"/>
  <c r="S36"/>
  <c r="S37" s="1"/>
  <c r="T36"/>
  <c r="T37" s="1"/>
  <c r="U36"/>
  <c r="U37" s="1"/>
  <c r="V36"/>
  <c r="V37" s="1"/>
  <c r="W36"/>
  <c r="W37" s="1"/>
  <c r="X36"/>
  <c r="X37" s="1"/>
  <c r="Y36"/>
  <c r="Y37" s="1"/>
  <c r="Z36"/>
  <c r="Z37" s="1"/>
  <c r="AA36"/>
  <c r="AA37" s="1"/>
  <c r="AB36"/>
  <c r="AB37" s="1"/>
  <c r="AC36"/>
  <c r="AC37" s="1"/>
  <c r="AD36"/>
  <c r="AD37" s="1"/>
  <c r="AE36"/>
  <c r="AE37" s="1"/>
  <c r="AF36"/>
  <c r="AF37" s="1"/>
  <c r="AG36"/>
  <c r="AG37" s="1"/>
  <c r="AH36"/>
  <c r="AH37" s="1"/>
  <c r="AI36"/>
  <c r="AI37" s="1"/>
  <c r="AJ36"/>
  <c r="AJ37" s="1"/>
  <c r="AK36"/>
  <c r="AK37" s="1"/>
  <c r="AL36"/>
  <c r="AL37" s="1"/>
  <c r="AM36"/>
  <c r="AM37" s="1"/>
  <c r="AN36"/>
  <c r="AN37" s="1"/>
  <c r="AO36"/>
  <c r="AP36"/>
  <c r="AP37" s="1"/>
  <c r="AQ36"/>
  <c r="AQ37" s="1"/>
  <c r="AR36"/>
  <c r="AR37" s="1"/>
  <c r="AS36"/>
  <c r="AS37" s="1"/>
  <c r="AT36"/>
  <c r="AT37" s="1"/>
  <c r="AU36"/>
  <c r="AU37" s="1"/>
  <c r="AV36"/>
  <c r="AV37" s="1"/>
  <c r="AW36"/>
  <c r="AW37" s="1"/>
  <c r="AX36"/>
  <c r="AX37" s="1"/>
  <c r="AY36"/>
  <c r="AY37" s="1"/>
  <c r="AZ36"/>
  <c r="AZ37" s="1"/>
  <c r="BA36"/>
  <c r="BA37" s="1"/>
  <c r="BB36"/>
  <c r="BB37" s="1"/>
  <c r="BC36"/>
  <c r="BC37" s="1"/>
  <c r="BD36"/>
  <c r="BD37" s="1"/>
  <c r="BE36"/>
  <c r="BE37" s="1"/>
  <c r="BF36"/>
  <c r="BF37" s="1"/>
  <c r="BG36"/>
  <c r="BG37" s="1"/>
  <c r="BH36"/>
  <c r="BH37" s="1"/>
  <c r="BI36"/>
  <c r="BI37" s="1"/>
  <c r="BJ36"/>
  <c r="BJ37" s="1"/>
  <c r="BK36"/>
  <c r="BK37" s="1"/>
  <c r="BL36"/>
  <c r="BL37" s="1"/>
  <c r="BM36"/>
  <c r="BM37" s="1"/>
  <c r="BN36"/>
  <c r="BN37" s="1"/>
  <c r="BO36"/>
  <c r="BO37" s="1"/>
  <c r="BP36"/>
  <c r="BP37" s="1"/>
  <c r="BQ36"/>
  <c r="BQ37" s="1"/>
  <c r="BR36"/>
  <c r="BR37" s="1"/>
  <c r="BS36"/>
  <c r="BS37" s="1"/>
  <c r="BT36"/>
  <c r="BT37" s="1"/>
  <c r="BU36"/>
  <c r="BV36"/>
  <c r="BV37" s="1"/>
  <c r="BW36"/>
  <c r="BW37" s="1"/>
  <c r="BX36"/>
  <c r="BX37" s="1"/>
  <c r="BY36"/>
  <c r="BY37" s="1"/>
  <c r="BZ36"/>
  <c r="BZ37" s="1"/>
  <c r="CA36"/>
  <c r="CA37" s="1"/>
  <c r="CB36"/>
  <c r="CB37" s="1"/>
  <c r="CC36"/>
  <c r="CC37" s="1"/>
  <c r="CD36"/>
  <c r="CD37" s="1"/>
  <c r="CE36"/>
  <c r="CE37" s="1"/>
  <c r="CF36"/>
  <c r="CF37" s="1"/>
  <c r="CG36"/>
  <c r="CG37" s="1"/>
  <c r="CH36"/>
  <c r="CH37" s="1"/>
  <c r="CI36"/>
  <c r="CI37" s="1"/>
  <c r="CJ36"/>
  <c r="CJ37" s="1"/>
  <c r="CK36"/>
  <c r="CK37" s="1"/>
  <c r="CL36"/>
  <c r="CL37" s="1"/>
  <c r="CM36"/>
  <c r="CM37" s="1"/>
  <c r="CN36"/>
  <c r="CO36"/>
  <c r="CO37" s="1"/>
  <c r="CP36"/>
  <c r="CP37" s="1"/>
  <c r="CQ36"/>
  <c r="CQ37" s="1"/>
  <c r="CR36"/>
  <c r="CR37" s="1"/>
  <c r="CS36"/>
  <c r="CS37" s="1"/>
  <c r="CT36"/>
  <c r="CT37" s="1"/>
  <c r="CU36"/>
  <c r="CU37" s="1"/>
  <c r="CV36"/>
  <c r="CV37" s="1"/>
  <c r="CW36"/>
  <c r="CW37" s="1"/>
  <c r="CX36"/>
  <c r="CX37" s="1"/>
  <c r="CY36"/>
  <c r="CY37" s="1"/>
  <c r="CZ36"/>
  <c r="CZ37" s="1"/>
  <c r="DA36"/>
  <c r="DB36"/>
  <c r="DB37" s="1"/>
  <c r="DC36"/>
  <c r="DC37" s="1"/>
  <c r="DD36"/>
  <c r="DD37" s="1"/>
  <c r="DE36"/>
  <c r="DE37" s="1"/>
  <c r="DF36"/>
  <c r="DF37" s="1"/>
  <c r="DG36"/>
  <c r="DG37" s="1"/>
  <c r="DH36"/>
  <c r="DH37" s="1"/>
  <c r="DI36"/>
  <c r="DI37" s="1"/>
  <c r="DJ36"/>
  <c r="DJ37" s="1"/>
  <c r="DK36"/>
  <c r="DK37" s="1"/>
  <c r="DL36"/>
  <c r="DL37" s="1"/>
  <c r="DM36"/>
  <c r="DN36"/>
  <c r="DN37" s="1"/>
  <c r="DO36"/>
  <c r="DO37" s="1"/>
  <c r="DP36"/>
  <c r="DP37" s="1"/>
  <c r="DQ36"/>
  <c r="DQ37" s="1"/>
  <c r="DR36"/>
  <c r="DR37" s="1"/>
  <c r="DS36"/>
  <c r="DS37" s="1"/>
  <c r="DT36"/>
  <c r="DT37" s="1"/>
  <c r="DU36"/>
  <c r="DU37" s="1"/>
  <c r="DV36"/>
  <c r="DV37" s="1"/>
  <c r="DW36"/>
  <c r="DW37" s="1"/>
  <c r="DX36"/>
  <c r="DX37" s="1"/>
  <c r="DY36"/>
  <c r="DZ36"/>
  <c r="DZ37" s="1"/>
  <c r="EA36"/>
  <c r="EA37" s="1"/>
  <c r="EB36"/>
  <c r="EB37" s="1"/>
  <c r="EC36"/>
  <c r="EC37" s="1"/>
  <c r="ED36"/>
  <c r="ED37" s="1"/>
  <c r="EE36"/>
  <c r="EE37" s="1"/>
  <c r="EF36"/>
  <c r="EF37" s="1"/>
  <c r="EG36"/>
  <c r="EG37" s="1"/>
  <c r="EH36"/>
  <c r="EH37" s="1"/>
  <c r="EI36"/>
  <c r="EI37" s="1"/>
  <c r="EJ36"/>
  <c r="EJ37" s="1"/>
  <c r="EK36"/>
  <c r="EL36"/>
  <c r="EL37" s="1"/>
  <c r="EM36"/>
  <c r="EM37" s="1"/>
  <c r="EN36"/>
  <c r="EN37" s="1"/>
  <c r="EO36"/>
  <c r="EO37" s="1"/>
  <c r="EP36"/>
  <c r="EP37" s="1"/>
  <c r="EQ36"/>
  <c r="EQ37" s="1"/>
  <c r="ER36"/>
  <c r="ER37" s="1"/>
  <c r="ES36"/>
  <c r="ES37" s="1"/>
  <c r="ET36"/>
  <c r="ET37" s="1"/>
  <c r="EU36"/>
  <c r="EU37" s="1"/>
  <c r="EV36"/>
  <c r="EV37" s="1"/>
  <c r="EW36"/>
  <c r="EW37" s="1"/>
  <c r="EX36"/>
  <c r="EX37" s="1"/>
  <c r="EY36"/>
  <c r="EY37" s="1"/>
  <c r="EZ36"/>
  <c r="EZ37" s="1"/>
  <c r="FA36"/>
  <c r="FA37" s="1"/>
  <c r="FB36"/>
  <c r="FB37" s="1"/>
  <c r="FC36"/>
  <c r="FC37" s="1"/>
  <c r="FD36"/>
  <c r="FD37" s="1"/>
  <c r="FE36"/>
  <c r="FE37" s="1"/>
  <c r="FF36"/>
  <c r="FF37" s="1"/>
  <c r="FG36"/>
  <c r="FG37" s="1"/>
  <c r="FH36"/>
  <c r="FH37" s="1"/>
  <c r="FI36"/>
  <c r="FJ36"/>
  <c r="FJ37" s="1"/>
  <c r="FK36"/>
  <c r="FK37" s="1"/>
  <c r="FL36"/>
  <c r="FM36"/>
  <c r="FM37" s="1"/>
  <c r="FN36"/>
  <c r="FN37" s="1"/>
  <c r="FO36"/>
  <c r="FO37" s="1"/>
  <c r="FP36"/>
  <c r="FP37" s="1"/>
  <c r="FQ36"/>
  <c r="FQ37" s="1"/>
  <c r="FR36"/>
  <c r="FR37" s="1"/>
  <c r="FS36"/>
  <c r="FS37" s="1"/>
  <c r="FT36"/>
  <c r="FT37" s="1"/>
  <c r="FU36"/>
  <c r="FV36"/>
  <c r="FW36"/>
  <c r="FW37" s="1"/>
  <c r="FX36"/>
  <c r="FX37" s="1"/>
  <c r="FY36"/>
  <c r="FY37" s="1"/>
  <c r="FZ36"/>
  <c r="FZ37" s="1"/>
  <c r="GA36"/>
  <c r="GA37" s="1"/>
  <c r="GB36"/>
  <c r="GB37" s="1"/>
  <c r="GC36"/>
  <c r="GC37" s="1"/>
  <c r="GD36"/>
  <c r="GD37" s="1"/>
  <c r="GE36"/>
  <c r="GE37" s="1"/>
  <c r="GF36"/>
  <c r="GF37" s="1"/>
  <c r="GG36"/>
  <c r="GG37" s="1"/>
  <c r="GH36"/>
  <c r="GH37" s="1"/>
  <c r="GI36"/>
  <c r="GI37" s="1"/>
  <c r="GJ36"/>
  <c r="GJ37" s="1"/>
  <c r="GK36"/>
  <c r="GK37" s="1"/>
  <c r="GL36"/>
  <c r="GL37" s="1"/>
  <c r="GM36"/>
  <c r="GM37" s="1"/>
  <c r="GN36"/>
  <c r="GN37" s="1"/>
  <c r="GO36"/>
  <c r="GO37" s="1"/>
  <c r="GP36"/>
  <c r="GP37" s="1"/>
  <c r="GQ36"/>
  <c r="GQ37" s="1"/>
  <c r="GR36"/>
  <c r="GS36"/>
  <c r="GS37" s="1"/>
  <c r="GT36"/>
  <c r="GT37" s="1"/>
  <c r="GU36"/>
  <c r="GU37" s="1"/>
  <c r="GV36"/>
  <c r="GV37" s="1"/>
  <c r="GW36"/>
  <c r="GW37" s="1"/>
  <c r="GX36"/>
  <c r="GX37" s="1"/>
  <c r="GY36"/>
  <c r="GY37" s="1"/>
  <c r="GZ36"/>
  <c r="GZ37" s="1"/>
  <c r="HA36"/>
  <c r="HA37" s="1"/>
  <c r="HB36"/>
  <c r="HB37" s="1"/>
  <c r="HC36"/>
  <c r="HC37" s="1"/>
  <c r="HD36"/>
  <c r="HD37" s="1"/>
  <c r="HE36"/>
  <c r="HF36"/>
  <c r="HF37" s="1"/>
  <c r="HG36"/>
  <c r="HG37" s="1"/>
  <c r="HH36"/>
  <c r="HH37" s="1"/>
  <c r="HI36"/>
  <c r="HI37" s="1"/>
  <c r="HJ36"/>
  <c r="HJ37" s="1"/>
  <c r="HK36"/>
  <c r="HK37" s="1"/>
  <c r="HL36"/>
  <c r="HL37" s="1"/>
  <c r="HM36"/>
  <c r="HM37" s="1"/>
  <c r="HN36"/>
  <c r="HN37" s="1"/>
  <c r="HO36"/>
  <c r="HO37" s="1"/>
  <c r="HP36"/>
  <c r="HP37" s="1"/>
  <c r="HQ36"/>
  <c r="HQ37" s="1"/>
  <c r="HR36"/>
  <c r="HS36"/>
  <c r="HS37" s="1"/>
  <c r="HT36"/>
  <c r="HT37" s="1"/>
  <c r="HU36"/>
  <c r="HU37" s="1"/>
  <c r="HV36"/>
  <c r="HV37" s="1"/>
  <c r="HW36"/>
  <c r="HW37" s="1"/>
  <c r="HX36"/>
  <c r="HX37" s="1"/>
  <c r="HY36"/>
  <c r="HZ36"/>
  <c r="HZ37" s="1"/>
  <c r="IA36"/>
  <c r="IA37" s="1"/>
  <c r="IB36"/>
  <c r="IB37" s="1"/>
  <c r="IC36"/>
  <c r="IC37" s="1"/>
  <c r="ID36"/>
  <c r="ID37" s="1"/>
  <c r="IE36"/>
  <c r="IE37" s="1"/>
  <c r="IF36"/>
  <c r="IF37" s="1"/>
  <c r="IG36"/>
  <c r="IG37" s="1"/>
  <c r="IH36"/>
  <c r="IH37" s="1"/>
  <c r="II36"/>
  <c r="II37" s="1"/>
  <c r="IJ36"/>
  <c r="IJ37" s="1"/>
  <c r="IK36"/>
  <c r="IK37" s="1"/>
  <c r="IL36"/>
  <c r="IL37" s="1"/>
  <c r="IM36"/>
  <c r="IM37" s="1"/>
  <c r="IN36"/>
  <c r="IN37" s="1"/>
  <c r="IO36"/>
  <c r="IO37" s="1"/>
  <c r="IP36"/>
  <c r="IP37" s="1"/>
  <c r="IQ36"/>
  <c r="IQ37" s="1"/>
  <c r="IR36"/>
  <c r="IR37" s="1"/>
  <c r="IS36"/>
  <c r="IS37" s="1"/>
  <c r="IT36"/>
  <c r="IT37" s="1"/>
  <c r="IU36"/>
  <c r="IU37" s="1"/>
  <c r="IV36"/>
  <c r="IV37" s="1"/>
  <c r="IW36"/>
  <c r="IW37" s="1"/>
  <c r="IX36"/>
  <c r="IX37" s="1"/>
  <c r="IY36"/>
  <c r="IY37" s="1"/>
  <c r="IZ36"/>
  <c r="IZ37" s="1"/>
  <c r="JA36"/>
  <c r="JA37" s="1"/>
  <c r="JB36"/>
  <c r="JB37" s="1"/>
  <c r="JC36"/>
  <c r="JC37" s="1"/>
  <c r="JD36"/>
  <c r="JE36"/>
  <c r="JE37" s="1"/>
  <c r="JF36"/>
  <c r="JF37" s="1"/>
  <c r="JG36"/>
  <c r="JG37" s="1"/>
  <c r="JH36"/>
  <c r="JH37" s="1"/>
  <c r="JI36"/>
  <c r="JI37" s="1"/>
  <c r="JJ36"/>
  <c r="JJ37" s="1"/>
  <c r="JK36"/>
  <c r="JK37" s="1"/>
  <c r="JL36"/>
  <c r="JL37" s="1"/>
  <c r="JM36"/>
  <c r="JM37" s="1"/>
  <c r="JN36"/>
  <c r="JN37" s="1"/>
  <c r="JO36"/>
  <c r="JO37" s="1"/>
  <c r="JP36"/>
  <c r="JP37" s="1"/>
  <c r="JQ36"/>
  <c r="JQ37" s="1"/>
  <c r="JR36"/>
  <c r="JR37" s="1"/>
  <c r="JS36"/>
  <c r="JS37" s="1"/>
  <c r="JT36"/>
  <c r="JT37" s="1"/>
  <c r="JU36"/>
  <c r="JV36"/>
  <c r="JV37" s="1"/>
  <c r="JW36"/>
  <c r="JW37" s="1"/>
  <c r="JX36"/>
  <c r="JX37" s="1"/>
  <c r="JY36"/>
  <c r="JY37" s="1"/>
  <c r="JZ36"/>
  <c r="JZ37" s="1"/>
  <c r="KA36"/>
  <c r="KA37" s="1"/>
  <c r="KB36"/>
  <c r="KB37" s="1"/>
  <c r="KC36"/>
  <c r="KC37" s="1"/>
  <c r="KD36"/>
  <c r="KD37" s="1"/>
  <c r="KE36"/>
  <c r="KE37" s="1"/>
  <c r="KF36"/>
  <c r="KF37" s="1"/>
  <c r="KG36"/>
  <c r="KG37" s="1"/>
  <c r="KH36"/>
  <c r="KH37" s="1"/>
  <c r="KI36"/>
  <c r="KI37" s="1"/>
  <c r="KJ36"/>
  <c r="KK36"/>
  <c r="KK37" s="1"/>
  <c r="KL36"/>
  <c r="KL37" s="1"/>
  <c r="KM36"/>
  <c r="KM37" s="1"/>
  <c r="KN36"/>
  <c r="KN37" s="1"/>
  <c r="KO36"/>
  <c r="KO37" s="1"/>
  <c r="KP36"/>
  <c r="KP37" s="1"/>
  <c r="KQ36"/>
  <c r="KQ37" s="1"/>
  <c r="KR36"/>
  <c r="KR37" s="1"/>
  <c r="KS36"/>
  <c r="KS37" s="1"/>
  <c r="KT36"/>
  <c r="KT37" s="1"/>
  <c r="KU36"/>
  <c r="KU37" s="1"/>
  <c r="KV36"/>
  <c r="KV37" s="1"/>
  <c r="KW36"/>
  <c r="KW37" s="1"/>
  <c r="KX36"/>
  <c r="KX37" s="1"/>
  <c r="KY36"/>
  <c r="KY37" s="1"/>
  <c r="KZ36"/>
  <c r="KZ37" s="1"/>
  <c r="LA36"/>
  <c r="LA37" s="1"/>
  <c r="LB36"/>
  <c r="LB37" s="1"/>
  <c r="LC36"/>
  <c r="LC37" s="1"/>
  <c r="LD36"/>
  <c r="LD37" s="1"/>
  <c r="LE36"/>
  <c r="LE37" s="1"/>
  <c r="LF36"/>
  <c r="LF37" s="1"/>
  <c r="LG36"/>
  <c r="LG37" s="1"/>
  <c r="LH36"/>
  <c r="LH37" s="1"/>
  <c r="LI36"/>
  <c r="LI37" s="1"/>
  <c r="LJ36"/>
  <c r="LJ37" s="1"/>
  <c r="LK36"/>
  <c r="LK37" s="1"/>
  <c r="LL36"/>
  <c r="LL37" s="1"/>
  <c r="LM36"/>
  <c r="LM37" s="1"/>
  <c r="LN36"/>
  <c r="LN37" s="1"/>
  <c r="LO36"/>
  <c r="LO37" s="1"/>
  <c r="LP36"/>
  <c r="LP37" s="1"/>
  <c r="LQ36"/>
  <c r="LQ37" s="1"/>
  <c r="LR36"/>
  <c r="LR37" s="1"/>
  <c r="LS36"/>
  <c r="LS37" s="1"/>
  <c r="LT36"/>
  <c r="LT37" s="1"/>
  <c r="LU36"/>
  <c r="LU37" s="1"/>
  <c r="LV36"/>
  <c r="LV37" s="1"/>
  <c r="LW36"/>
  <c r="LW37" s="1"/>
  <c r="LX36"/>
  <c r="LX37" s="1"/>
  <c r="LY36"/>
  <c r="LY37" s="1"/>
  <c r="LZ36"/>
  <c r="LZ37" s="1"/>
  <c r="MA36"/>
  <c r="MA37" s="1"/>
  <c r="MB36"/>
  <c r="MB37" s="1"/>
  <c r="MC36"/>
  <c r="MC37" s="1"/>
  <c r="MD36"/>
  <c r="MD37" s="1"/>
  <c r="ME36"/>
  <c r="ME37" s="1"/>
  <c r="MF36"/>
  <c r="MF37" s="1"/>
  <c r="MG36"/>
  <c r="MG37" s="1"/>
  <c r="MH36"/>
  <c r="MH37" s="1"/>
  <c r="MI36"/>
  <c r="MI37" s="1"/>
  <c r="MJ36"/>
  <c r="MJ37" s="1"/>
  <c r="MK36"/>
  <c r="MK37" s="1"/>
  <c r="ML36"/>
  <c r="ML37" s="1"/>
  <c r="MM36"/>
  <c r="MM37" s="1"/>
  <c r="MN36"/>
  <c r="MN37" s="1"/>
  <c r="MO36"/>
  <c r="MO37" s="1"/>
  <c r="MP36"/>
  <c r="MP37" s="1"/>
  <c r="MQ36"/>
  <c r="MQ37" s="1"/>
  <c r="MR36"/>
  <c r="MR37" s="1"/>
  <c r="MS36"/>
  <c r="MS37" s="1"/>
  <c r="MT36"/>
  <c r="MT37" s="1"/>
  <c r="MU36"/>
  <c r="MU37" s="1"/>
  <c r="MV36"/>
  <c r="MV37" s="1"/>
  <c r="MW36"/>
  <c r="MW37" s="1"/>
  <c r="MX36"/>
  <c r="MX37" s="1"/>
  <c r="MY36"/>
  <c r="MY37" s="1"/>
  <c r="MZ36"/>
  <c r="MZ37" s="1"/>
  <c r="NA36"/>
  <c r="NA37" s="1"/>
  <c r="NB36"/>
  <c r="NB37" s="1"/>
  <c r="NC36"/>
  <c r="NC37" s="1"/>
  <c r="ND36"/>
  <c r="ND37" s="1"/>
  <c r="NE36"/>
  <c r="NE37" s="1"/>
  <c r="NF36"/>
  <c r="NF37" s="1"/>
  <c r="NG36"/>
  <c r="NG37" s="1"/>
  <c r="NH36"/>
  <c r="NH37" s="1"/>
  <c r="NI36"/>
  <c r="NI37" s="1"/>
  <c r="NJ36"/>
  <c r="NJ37" s="1"/>
  <c r="NK36"/>
  <c r="NK37" s="1"/>
  <c r="NL36"/>
  <c r="NL37" s="1"/>
  <c r="NM36"/>
  <c r="NM37" s="1"/>
  <c r="NN36"/>
  <c r="NN37" s="1"/>
  <c r="NO36"/>
  <c r="NO37" s="1"/>
  <c r="NP36"/>
  <c r="NP37" s="1"/>
  <c r="NQ36"/>
  <c r="NQ37" s="1"/>
  <c r="NR36"/>
  <c r="NR37" s="1"/>
  <c r="NS36"/>
  <c r="NS37" s="1"/>
  <c r="NT36"/>
  <c r="NT37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N37"/>
  <c r="AO37"/>
  <c r="BU37"/>
  <c r="CN37"/>
  <c r="DA37"/>
  <c r="DM37"/>
  <c r="DY37"/>
  <c r="EK37"/>
  <c r="FI37"/>
  <c r="FL37"/>
  <c r="FU37"/>
  <c r="FV37"/>
  <c r="GR37"/>
  <c r="HE37"/>
  <c r="HR37"/>
  <c r="HY37"/>
  <c r="JD37"/>
  <c r="JU37"/>
  <c r="KJ37"/>
  <c r="NU40"/>
  <c r="OB40"/>
  <c r="OG40"/>
  <c r="OS40"/>
  <c r="PE40"/>
  <c r="PH40"/>
  <c r="PQ40"/>
  <c r="PR40"/>
  <c r="PZ40"/>
  <c r="QO40"/>
  <c r="RA40"/>
  <c r="RM40"/>
  <c r="RY40"/>
  <c r="SK40"/>
  <c r="SZ40"/>
  <c r="TQ40"/>
  <c r="UO40"/>
  <c r="VA40"/>
  <c r="C36"/>
  <c r="C37" s="1"/>
  <c r="D26" i="3"/>
  <c r="E26"/>
  <c r="E27" s="1"/>
  <c r="F26"/>
  <c r="G26"/>
  <c r="G27" s="1"/>
  <c r="H26"/>
  <c r="I26"/>
  <c r="I27" s="1"/>
  <c r="J26"/>
  <c r="K26"/>
  <c r="K27" s="1"/>
  <c r="L26"/>
  <c r="M26"/>
  <c r="M27" s="1"/>
  <c r="N26"/>
  <c r="O26"/>
  <c r="O27" s="1"/>
  <c r="P26"/>
  <c r="Q26"/>
  <c r="Q27" s="1"/>
  <c r="R26"/>
  <c r="S26"/>
  <c r="S27" s="1"/>
  <c r="T26"/>
  <c r="U26"/>
  <c r="U27" s="1"/>
  <c r="V26"/>
  <c r="W26"/>
  <c r="W27" s="1"/>
  <c r="Y26"/>
  <c r="Z26"/>
  <c r="AA26"/>
  <c r="AB26"/>
  <c r="AC26"/>
  <c r="AD26"/>
  <c r="AE26"/>
  <c r="AF26"/>
  <c r="AG26"/>
  <c r="AH26"/>
  <c r="AI26"/>
  <c r="AJ26"/>
  <c r="AK26"/>
  <c r="AL26"/>
  <c r="AN26"/>
  <c r="AO26"/>
  <c r="AO27" s="1"/>
  <c r="AP26"/>
  <c r="AQ26"/>
  <c r="AQ27" s="1"/>
  <c r="AR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R26"/>
  <c r="BR27" s="1"/>
  <c r="BS26"/>
  <c r="BS27" s="1"/>
  <c r="BT26"/>
  <c r="BU26"/>
  <c r="BU27" s="1"/>
  <c r="BV26"/>
  <c r="BV27" s="1"/>
  <c r="BW26"/>
  <c r="BW27" s="1"/>
  <c r="BX26"/>
  <c r="BX27" s="1"/>
  <c r="BY26"/>
  <c r="BZ26"/>
  <c r="BZ27" s="1"/>
  <c r="CA26"/>
  <c r="CA27" s="1"/>
  <c r="CB26"/>
  <c r="CB27" s="1"/>
  <c r="CD26"/>
  <c r="CE26"/>
  <c r="CF26"/>
  <c r="CF27" s="1"/>
  <c r="CG26"/>
  <c r="CG27" s="1"/>
  <c r="CH26"/>
  <c r="CH27" s="1"/>
  <c r="CI26"/>
  <c r="CI27" s="1"/>
  <c r="CJ26"/>
  <c r="CK26"/>
  <c r="CK27" s="1"/>
  <c r="CL26"/>
  <c r="CM26"/>
  <c r="CM27" s="1"/>
  <c r="CN26"/>
  <c r="CO26"/>
  <c r="CO27" s="1"/>
  <c r="CP26"/>
  <c r="CQ26"/>
  <c r="CQ27" s="1"/>
  <c r="CR26"/>
  <c r="CS26"/>
  <c r="CS27" s="1"/>
  <c r="CT26"/>
  <c r="CU26"/>
  <c r="CU27" s="1"/>
  <c r="CV26"/>
  <c r="CW26"/>
  <c r="CW27" s="1"/>
  <c r="CX26"/>
  <c r="CY26"/>
  <c r="CY27" s="1"/>
  <c r="CZ26"/>
  <c r="DA26"/>
  <c r="DA27" s="1"/>
  <c r="DB26"/>
  <c r="DC26"/>
  <c r="DC27" s="1"/>
  <c r="DD26"/>
  <c r="DD27" s="1"/>
  <c r="DE26"/>
  <c r="DE27" s="1"/>
  <c r="DF26"/>
  <c r="DG26"/>
  <c r="DG27" s="1"/>
  <c r="DH26"/>
  <c r="DI26"/>
  <c r="DI27" s="1"/>
  <c r="DJ26"/>
  <c r="DJ27" s="1"/>
  <c r="DK26"/>
  <c r="DK27" s="1"/>
  <c r="DL26"/>
  <c r="DM26"/>
  <c r="DM27" s="1"/>
  <c r="DN26"/>
  <c r="DO26"/>
  <c r="DO27" s="1"/>
  <c r="DP26"/>
  <c r="DQ27"/>
  <c r="DR26"/>
  <c r="DS26"/>
  <c r="DS27" s="1"/>
  <c r="DT26"/>
  <c r="DU26"/>
  <c r="DU27" s="1"/>
  <c r="DV26"/>
  <c r="DW26"/>
  <c r="DW27" s="1"/>
  <c r="DX26"/>
  <c r="DY26"/>
  <c r="DY27" s="1"/>
  <c r="DZ26"/>
  <c r="EA26"/>
  <c r="EA27" s="1"/>
  <c r="EB26"/>
  <c r="EB27" s="1"/>
  <c r="EC26"/>
  <c r="EC27" s="1"/>
  <c r="ED26"/>
  <c r="EE26"/>
  <c r="EE27" s="1"/>
  <c r="EF26"/>
  <c r="EG26"/>
  <c r="EG27" s="1"/>
  <c r="EH26"/>
  <c r="EH27" s="1"/>
  <c r="EI26"/>
  <c r="EI27" s="1"/>
  <c r="EJ26"/>
  <c r="EK26"/>
  <c r="EK27" s="1"/>
  <c r="EL26"/>
  <c r="EM26"/>
  <c r="EM27" s="1"/>
  <c r="EN26"/>
  <c r="EO26"/>
  <c r="EO27" s="1"/>
  <c r="EP26"/>
  <c r="EQ26"/>
  <c r="EQ27" s="1"/>
  <c r="ER26"/>
  <c r="ES26"/>
  <c r="ES27" s="1"/>
  <c r="ET26"/>
  <c r="EU26"/>
  <c r="EU27" s="1"/>
  <c r="EV26"/>
  <c r="EW26"/>
  <c r="EW27" s="1"/>
  <c r="EX26"/>
  <c r="EY26"/>
  <c r="EY27" s="1"/>
  <c r="EZ26"/>
  <c r="EZ27" s="1"/>
  <c r="FA26"/>
  <c r="FA27" s="1"/>
  <c r="FB26"/>
  <c r="FC26"/>
  <c r="FC27" s="1"/>
  <c r="FD26"/>
  <c r="FE26"/>
  <c r="FE27" s="1"/>
  <c r="FF26"/>
  <c r="FF27" s="1"/>
  <c r="FG26"/>
  <c r="FG27" s="1"/>
  <c r="FH26"/>
  <c r="FI27"/>
  <c r="FJ26"/>
  <c r="FK26"/>
  <c r="FK27" s="1"/>
  <c r="FL26"/>
  <c r="FM26"/>
  <c r="FM27" s="1"/>
  <c r="FN26"/>
  <c r="FO26"/>
  <c r="FO27" s="1"/>
  <c r="FP26"/>
  <c r="FQ26"/>
  <c r="FQ27" s="1"/>
  <c r="FR26"/>
  <c r="FS26"/>
  <c r="FS27" s="1"/>
  <c r="FT26"/>
  <c r="FU26"/>
  <c r="FU27" s="1"/>
  <c r="FV26"/>
  <c r="FW26"/>
  <c r="FW27" s="1"/>
  <c r="FX26"/>
  <c r="FX27" s="1"/>
  <c r="FY26"/>
  <c r="FY27" s="1"/>
  <c r="FZ26"/>
  <c r="GA26"/>
  <c r="GA27" s="1"/>
  <c r="GB26"/>
  <c r="GC26"/>
  <c r="GC27" s="1"/>
  <c r="GD26"/>
  <c r="GD27" s="1"/>
  <c r="GE26"/>
  <c r="GE27" s="1"/>
  <c r="GF26"/>
  <c r="GG26"/>
  <c r="GG27" s="1"/>
  <c r="GH26"/>
  <c r="GI26"/>
  <c r="GI27" s="1"/>
  <c r="GJ26"/>
  <c r="GK26"/>
  <c r="GK27" s="1"/>
  <c r="GL26"/>
  <c r="GM26"/>
  <c r="GM27" s="1"/>
  <c r="GN26"/>
  <c r="GO26"/>
  <c r="GO27" s="1"/>
  <c r="GP26"/>
  <c r="GQ26"/>
  <c r="GQ27" s="1"/>
  <c r="GR26"/>
  <c r="GS26"/>
  <c r="GS27" s="1"/>
  <c r="GT26"/>
  <c r="GU26"/>
  <c r="GU27" s="1"/>
  <c r="GV26"/>
  <c r="GV27" s="1"/>
  <c r="GW26"/>
  <c r="GW27" s="1"/>
  <c r="GX26"/>
  <c r="GY26"/>
  <c r="GY27" s="1"/>
  <c r="GZ26"/>
  <c r="HA26"/>
  <c r="HA27" s="1"/>
  <c r="HB26"/>
  <c r="HC26"/>
  <c r="HC27" s="1"/>
  <c r="HD26"/>
  <c r="HE26"/>
  <c r="HE27" s="1"/>
  <c r="HF26"/>
  <c r="HF27" s="1"/>
  <c r="HG26"/>
  <c r="HG27" s="1"/>
  <c r="HH26"/>
  <c r="HH27" s="1"/>
  <c r="HI26"/>
  <c r="HI27" s="1"/>
  <c r="HJ26"/>
  <c r="HK26"/>
  <c r="HK27" s="1"/>
  <c r="HL26"/>
  <c r="HM26"/>
  <c r="HM27" s="1"/>
  <c r="HN26"/>
  <c r="HO26"/>
  <c r="HO27" s="1"/>
  <c r="HP26"/>
  <c r="HQ26"/>
  <c r="HQ27" s="1"/>
  <c r="HR26"/>
  <c r="HR27" s="1"/>
  <c r="HS26"/>
  <c r="HS27" s="1"/>
  <c r="HT26"/>
  <c r="HU26"/>
  <c r="HU27" s="1"/>
  <c r="HV26"/>
  <c r="HW26"/>
  <c r="HW27" s="1"/>
  <c r="HX26"/>
  <c r="HY26"/>
  <c r="HY27" s="1"/>
  <c r="HZ26"/>
  <c r="IA26"/>
  <c r="IA27" s="1"/>
  <c r="IB26"/>
  <c r="IC26"/>
  <c r="IC27" s="1"/>
  <c r="ID26"/>
  <c r="IE26"/>
  <c r="IE27" s="1"/>
  <c r="IF26"/>
  <c r="IF27" s="1"/>
  <c r="IG26"/>
  <c r="IG27" s="1"/>
  <c r="IH26"/>
  <c r="II26"/>
  <c r="II27" s="1"/>
  <c r="IJ26"/>
  <c r="IK26"/>
  <c r="IK27" s="1"/>
  <c r="IL26"/>
  <c r="IM26"/>
  <c r="IM27" s="1"/>
  <c r="IN26"/>
  <c r="IO26"/>
  <c r="IO27" s="1"/>
  <c r="IP26"/>
  <c r="IP27" s="1"/>
  <c r="IQ26"/>
  <c r="IQ27" s="1"/>
  <c r="IR26"/>
  <c r="IS26"/>
  <c r="IS27" s="1"/>
  <c r="IT26"/>
  <c r="IU26"/>
  <c r="IU27" s="1"/>
  <c r="IV26"/>
  <c r="IV27" s="1"/>
  <c r="IW26"/>
  <c r="IW27" s="1"/>
  <c r="IX26"/>
  <c r="IY26"/>
  <c r="IY27" s="1"/>
  <c r="IZ26"/>
  <c r="JA26"/>
  <c r="JA27" s="1"/>
  <c r="JB26"/>
  <c r="JC26"/>
  <c r="JC27" s="1"/>
  <c r="JD26"/>
  <c r="JE26"/>
  <c r="JE27" s="1"/>
  <c r="JF26"/>
  <c r="JG26"/>
  <c r="JG27" s="1"/>
  <c r="JH26"/>
  <c r="JI26"/>
  <c r="JI27" s="1"/>
  <c r="JJ26"/>
  <c r="JJ27" s="1"/>
  <c r="JK26"/>
  <c r="JK27" s="1"/>
  <c r="JL26"/>
  <c r="JM26"/>
  <c r="JM27" s="1"/>
  <c r="JN26"/>
  <c r="JO26"/>
  <c r="JO27" s="1"/>
  <c r="JP26"/>
  <c r="JP27" s="1"/>
  <c r="JQ26"/>
  <c r="JQ27" s="1"/>
  <c r="JR26"/>
  <c r="JS26"/>
  <c r="JS27" s="1"/>
  <c r="JT26"/>
  <c r="JU26"/>
  <c r="JU27" s="1"/>
  <c r="JV26"/>
  <c r="JW26"/>
  <c r="JW27" s="1"/>
  <c r="JX26"/>
  <c r="JY26"/>
  <c r="JY27" s="1"/>
  <c r="JZ26"/>
  <c r="KA26"/>
  <c r="KA27" s="1"/>
  <c r="KB26"/>
  <c r="KC26"/>
  <c r="KC27" s="1"/>
  <c r="KD26"/>
  <c r="KE26"/>
  <c r="KE27" s="1"/>
  <c r="KF26"/>
  <c r="KG26"/>
  <c r="KG27" s="1"/>
  <c r="KH26"/>
  <c r="KI26"/>
  <c r="KI27" s="1"/>
  <c r="KJ26"/>
  <c r="KK26"/>
  <c r="KK27" s="1"/>
  <c r="KL26"/>
  <c r="KM26"/>
  <c r="KM27" s="1"/>
  <c r="KN26"/>
  <c r="KO26"/>
  <c r="KO27" s="1"/>
  <c r="KP26"/>
  <c r="KQ26"/>
  <c r="KQ27" s="1"/>
  <c r="KR26"/>
  <c r="KS26"/>
  <c r="KS27" s="1"/>
  <c r="KT26"/>
  <c r="KU26"/>
  <c r="KU27" s="1"/>
  <c r="KV26"/>
  <c r="KW26"/>
  <c r="KW27" s="1"/>
  <c r="KX26"/>
  <c r="KY26"/>
  <c r="KY27" s="1"/>
  <c r="KZ26"/>
  <c r="LA26"/>
  <c r="LA27" s="1"/>
  <c r="LB26"/>
  <c r="LC26"/>
  <c r="LC27" s="1"/>
  <c r="LD26"/>
  <c r="LE26"/>
  <c r="LE27" s="1"/>
  <c r="LF26"/>
  <c r="LG26"/>
  <c r="LG27" s="1"/>
  <c r="LH26"/>
  <c r="LI26"/>
  <c r="LI27" s="1"/>
  <c r="LJ26"/>
  <c r="LK26"/>
  <c r="LK27" s="1"/>
  <c r="LL26"/>
  <c r="LM26"/>
  <c r="LM27" s="1"/>
  <c r="LN26"/>
  <c r="LO26"/>
  <c r="LO27" s="1"/>
  <c r="LP26"/>
  <c r="LQ26"/>
  <c r="LQ27" s="1"/>
  <c r="LR26"/>
  <c r="LS26"/>
  <c r="LS27" s="1"/>
  <c r="LT26"/>
  <c r="LU26"/>
  <c r="LU27" s="1"/>
  <c r="LV26"/>
  <c r="LW26"/>
  <c r="LW27" s="1"/>
  <c r="LX26"/>
  <c r="LY26"/>
  <c r="LY27" s="1"/>
  <c r="LZ26"/>
  <c r="MA26"/>
  <c r="MA27" s="1"/>
  <c r="MB26"/>
  <c r="MC26"/>
  <c r="MC27" s="1"/>
  <c r="MD26"/>
  <c r="ME26"/>
  <c r="ME27" s="1"/>
  <c r="MF26"/>
  <c r="MG26"/>
  <c r="MG27" s="1"/>
  <c r="MH26"/>
  <c r="MI26"/>
  <c r="MI27" s="1"/>
  <c r="MJ26"/>
  <c r="MK26"/>
  <c r="MK27" s="1"/>
  <c r="ML26"/>
  <c r="MM26"/>
  <c r="MM27" s="1"/>
  <c r="MN26"/>
  <c r="MO26"/>
  <c r="MO27" s="1"/>
  <c r="MP26"/>
  <c r="MQ26"/>
  <c r="MQ27" s="1"/>
  <c r="MR26"/>
  <c r="MS26"/>
  <c r="MS27" s="1"/>
  <c r="MT26"/>
  <c r="MU26"/>
  <c r="MU27" s="1"/>
  <c r="MV26"/>
  <c r="MW26"/>
  <c r="MW27" s="1"/>
  <c r="MX26"/>
  <c r="MY26"/>
  <c r="MY27" s="1"/>
  <c r="MZ26"/>
  <c r="NA26"/>
  <c r="NA27" s="1"/>
  <c r="NB26"/>
  <c r="NC26"/>
  <c r="NC27" s="1"/>
  <c r="ND26"/>
  <c r="NE26"/>
  <c r="NE27" s="1"/>
  <c r="NF26"/>
  <c r="NG26"/>
  <c r="NG27" s="1"/>
  <c r="NH26"/>
  <c r="NI26"/>
  <c r="NI27" s="1"/>
  <c r="NJ26"/>
  <c r="NK26"/>
  <c r="NK27" s="1"/>
  <c r="NL26"/>
  <c r="NM26"/>
  <c r="NM27" s="1"/>
  <c r="NN26"/>
  <c r="NO26"/>
  <c r="NO27" s="1"/>
  <c r="NP26"/>
  <c r="NQ26"/>
  <c r="NQ27" s="1"/>
  <c r="NR26"/>
  <c r="NS26"/>
  <c r="NS27" s="1"/>
  <c r="D27"/>
  <c r="F27"/>
  <c r="H27"/>
  <c r="J27"/>
  <c r="L27"/>
  <c r="N27"/>
  <c r="P27"/>
  <c r="R27"/>
  <c r="T27"/>
  <c r="V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P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T27"/>
  <c r="BY27"/>
  <c r="CC27"/>
  <c r="CD27"/>
  <c r="CE27"/>
  <c r="CJ27"/>
  <c r="CL27"/>
  <c r="CN27"/>
  <c r="CP27"/>
  <c r="CR27"/>
  <c r="CT27"/>
  <c r="CV27"/>
  <c r="CX27"/>
  <c r="CZ27"/>
  <c r="DB27"/>
  <c r="DF27"/>
  <c r="DH27"/>
  <c r="DL27"/>
  <c r="DN27"/>
  <c r="DP27"/>
  <c r="DR27"/>
  <c r="DT27"/>
  <c r="DV27"/>
  <c r="DX27"/>
  <c r="DZ27"/>
  <c r="ED27"/>
  <c r="EF27"/>
  <c r="EJ27"/>
  <c r="EL27"/>
  <c r="EN27"/>
  <c r="EP27"/>
  <c r="ER27"/>
  <c r="ET27"/>
  <c r="EV27"/>
  <c r="EX27"/>
  <c r="FB27"/>
  <c r="FD27"/>
  <c r="FH27"/>
  <c r="FJ27"/>
  <c r="FL27"/>
  <c r="FN27"/>
  <c r="FP27"/>
  <c r="FR27"/>
  <c r="FT27"/>
  <c r="FV27"/>
  <c r="FZ27"/>
  <c r="GB27"/>
  <c r="GF27"/>
  <c r="GH27"/>
  <c r="GJ27"/>
  <c r="GL27"/>
  <c r="GN27"/>
  <c r="GP27"/>
  <c r="GR27"/>
  <c r="GT27"/>
  <c r="GX27"/>
  <c r="GZ27"/>
  <c r="HB27"/>
  <c r="HD27"/>
  <c r="HJ27"/>
  <c r="HL27"/>
  <c r="HN27"/>
  <c r="HP27"/>
  <c r="HT27"/>
  <c r="HV27"/>
  <c r="HX27"/>
  <c r="HZ27"/>
  <c r="IB27"/>
  <c r="ID27"/>
  <c r="IH27"/>
  <c r="IJ27"/>
  <c r="IL27"/>
  <c r="IN27"/>
  <c r="IR27"/>
  <c r="IT27"/>
  <c r="IX27"/>
  <c r="IZ27"/>
  <c r="JB27"/>
  <c r="JD27"/>
  <c r="JF27"/>
  <c r="JH27"/>
  <c r="JL27"/>
  <c r="JN27"/>
  <c r="JR27"/>
  <c r="JT27"/>
  <c r="JV27"/>
  <c r="JX27"/>
  <c r="JZ27"/>
  <c r="KB27"/>
  <c r="KD27"/>
  <c r="KF27"/>
  <c r="KH27"/>
  <c r="KJ27"/>
  <c r="KL27"/>
  <c r="KN27"/>
  <c r="KP27"/>
  <c r="KR27"/>
  <c r="KT27"/>
  <c r="KV27"/>
  <c r="KX27"/>
  <c r="KZ27"/>
  <c r="LB27"/>
  <c r="LD27"/>
  <c r="LF27"/>
  <c r="LH27"/>
  <c r="LJ27"/>
  <c r="LL27"/>
  <c r="LN27"/>
  <c r="LP27"/>
  <c r="LR27"/>
  <c r="LT27"/>
  <c r="LV27"/>
  <c r="LX27"/>
  <c r="LZ27"/>
  <c r="MB27"/>
  <c r="MD27"/>
  <c r="MF27"/>
  <c r="MH27"/>
  <c r="MJ27"/>
  <c r="ML27"/>
  <c r="MN27"/>
  <c r="MP27"/>
  <c r="MR27"/>
  <c r="MT27"/>
  <c r="MV27"/>
  <c r="MX27"/>
  <c r="MZ27"/>
  <c r="NB27"/>
  <c r="ND27"/>
  <c r="NF27"/>
  <c r="NH27"/>
  <c r="NJ27"/>
  <c r="NL27"/>
  <c r="NN27"/>
  <c r="NP27"/>
  <c r="NR27"/>
  <c r="C26"/>
  <c r="C27" s="1"/>
  <c r="D33" i="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V34" s="1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JT33"/>
  <c r="JU33"/>
  <c r="JV33"/>
  <c r="JW33"/>
  <c r="JX33"/>
  <c r="JY33"/>
  <c r="JZ33"/>
  <c r="KA33"/>
  <c r="KB33"/>
  <c r="KC33"/>
  <c r="KD33"/>
  <c r="KE33"/>
  <c r="KF33"/>
  <c r="KG33"/>
  <c r="KH33"/>
  <c r="KI33"/>
  <c r="KJ33"/>
  <c r="KK33"/>
  <c r="KL33"/>
  <c r="KM33"/>
  <c r="KN33"/>
  <c r="KO33"/>
  <c r="KP33"/>
  <c r="KQ33"/>
  <c r="KR33"/>
  <c r="KS33"/>
  <c r="KT33"/>
  <c r="KU33"/>
  <c r="KV33"/>
  <c r="KW33"/>
  <c r="KX33"/>
  <c r="KY33"/>
  <c r="KZ33"/>
  <c r="LA33"/>
  <c r="LB33"/>
  <c r="LC33"/>
  <c r="LD33"/>
  <c r="LE33"/>
  <c r="C33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48" i="3"/>
  <c r="D43" i="5"/>
  <c r="D38" i="2"/>
  <c r="D53" i="5"/>
  <c r="D61"/>
  <c r="D56"/>
  <c r="D49"/>
  <c r="D60"/>
  <c r="D51"/>
  <c r="D47"/>
  <c r="D45"/>
  <c r="D55"/>
  <c r="D52"/>
  <c r="D48"/>
  <c r="D59"/>
  <c r="D57"/>
  <c r="D44"/>
  <c r="D52" i="4"/>
  <c r="D44"/>
  <c r="D53"/>
  <c r="D48"/>
  <c r="D45"/>
  <c r="D40"/>
  <c r="D54"/>
  <c r="D42"/>
  <c r="D57"/>
  <c r="D56"/>
  <c r="D58"/>
  <c r="D50"/>
  <c r="D49"/>
  <c r="D46"/>
  <c r="D41"/>
  <c r="D44" i="3"/>
  <c r="D46"/>
  <c r="D43"/>
  <c r="D47"/>
  <c r="D38"/>
  <c r="D39"/>
  <c r="D36"/>
  <c r="D32"/>
  <c r="D34"/>
  <c r="D30"/>
  <c r="D42"/>
  <c r="D40"/>
  <c r="D35"/>
  <c r="D31"/>
  <c r="D55" i="2"/>
  <c r="D45"/>
  <c r="D46"/>
  <c r="D42"/>
  <c r="D50"/>
  <c r="D41"/>
  <c r="D53"/>
  <c r="D43"/>
  <c r="D51"/>
  <c r="D39"/>
  <c r="D54"/>
  <c r="D49"/>
  <c r="D37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<sst xmlns="http://schemas.openxmlformats.org/spreadsheetml/2006/main" count="4167" uniqueCount="3290">
  <si>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</si>
  <si>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</si>
  <si>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</si>
  <si>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</si>
  <si>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</si>
  <si>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</si>
  <si>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</si>
  <si>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</si>
  <si>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</si>
  <si>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</si>
  <si>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</si>
  <si>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</si>
  <si>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</si>
  <si>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</si>
  <si>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</si>
  <si>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</si>
  <si>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</si>
  <si>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</si>
  <si>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</si>
  <si>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</si>
  <si>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</si>
  <si>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</si>
  <si>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</si>
  <si>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</si>
  <si>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</si>
  <si>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</si>
  <si>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</si>
  <si>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</si>
  <si>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</si>
  <si>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</si>
  <si>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</si>
  <si>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</si>
  <si>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</si>
  <si>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</si>
  <si>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</si>
  <si>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</si>
  <si>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</si>
  <si>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</si>
  <si>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</si>
  <si>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</si>
  <si>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</si>
  <si>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</si>
  <si>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</si>
  <si>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</si>
  <si>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</si>
  <si>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</si>
  <si>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</si>
  <si>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</si>
  <si>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</si>
  <si>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</si>
  <si>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</si>
  <si>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</si>
  <si>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</si>
  <si>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</si>
  <si>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</si>
  <si>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</si>
  <si>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</si>
  <si>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</si>
  <si>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</si>
  <si>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</si>
  <si>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</si>
  <si>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</si>
  <si>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</si>
  <si>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</si>
  <si>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</si>
  <si>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</si>
  <si>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</si>
  <si>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</si>
  <si>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</si>
  <si>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</si>
  <si>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</si>
  <si>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</si>
  <si>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</si>
  <si>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</si>
  <si>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</si>
  <si>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</si>
  <si>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</si>
  <si>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</si>
  <si>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</si>
  <si>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</si>
  <si>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</si>
  <si>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</si>
  <si>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</si>
  <si>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</si>
  <si>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</si>
  <si>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</si>
  <si>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</si>
  <si>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</si>
  <si>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</si>
  <si>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</si>
  <si>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</si>
  <si>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</si>
  <si>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</si>
  <si>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</si>
  <si>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</si>
  <si>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</si>
  <si>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</si>
  <si>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</si>
  <si>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</si>
  <si>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</si>
  <si>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</si>
  <si>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</si>
  <si>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</si>
  <si>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</si>
  <si>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</si>
  <si>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</si>
  <si>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</si>
  <si>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</si>
  <si>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</si>
  <si>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</si>
  <si>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</si>
  <si>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</si>
  <si>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</si>
  <si>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</si>
  <si>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</si>
  <si>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</si>
  <si>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</si>
  <si>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</si>
  <si>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</si>
  <si>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</si>
  <si>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</si>
  <si>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</si>
  <si>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</si>
  <si>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</si>
  <si>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</si>
  <si>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</si>
  <si>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</si>
  <si>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</si>
  <si>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</si>
  <si>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</si>
  <si>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</si>
  <si>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</si>
  <si>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</si>
  <si>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</si>
  <si>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</si>
  <si>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</si>
  <si>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</si>
  <si>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</si>
  <si>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</si>
  <si>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</si>
  <si>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</si>
  <si>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</si>
  <si>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</si>
  <si>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</si>
  <si>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</si>
  <si>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</si>
  <si>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</si>
  <si>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</si>
  <si>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</si>
  <si>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</si>
  <si>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</si>
  <si>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</si>
  <si>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</si>
  <si>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</si>
  <si>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</si>
  <si>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</si>
  <si>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</si>
  <si>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</si>
  <si>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</si>
  <si>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</si>
  <si>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</si>
  <si>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</si>
  <si>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</si>
  <si>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</si>
  <si>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</si>
  <si>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</si>
  <si>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</si>
  <si>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</si>
  <si>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</si>
  <si>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</si>
  <si>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</si>
  <si>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</si>
  <si>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</si>
  <si>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</si>
  <si>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</si>
  <si>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</si>
  <si>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</si>
  <si>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</si>
  <si>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</si>
  <si>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</si>
  <si>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</si>
  <si>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</si>
  <si>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</si>
  <si>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</si>
  <si>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</si>
  <si>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</si>
  <si>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</si>
  <si>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</si>
  <si>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</si>
  <si>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</si>
  <si>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</si>
  <si>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</si>
  <si>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</si>
  <si>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</si>
  <si>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</si>
  <si>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</si>
  <si>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</si>
  <si>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</si>
  <si>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</si>
  <si>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</si>
  <si>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</si>
  <si>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</si>
  <si>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</si>
  <si>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</si>
  <si>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</si>
  <si>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</si>
  <si>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</si>
  <si>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</si>
  <si>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</si>
  <si>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</si>
  <si>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</si>
  <si>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</si>
  <si>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</si>
  <si>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</si>
  <si>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</si>
  <si>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</si>
  <si>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</si>
  <si>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</si>
  <si>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</si>
  <si>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</si>
  <si>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</si>
  <si>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</si>
  <si>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</si>
  <si>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</si>
  <si>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</si>
  <si>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</si>
  <si>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</si>
  <si>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</si>
  <si>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</si>
  <si>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</si>
  <si>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</si>
  <si>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</si>
  <si>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</si>
  <si>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</si>
  <si>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</si>
  <si>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</si>
  <si>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</si>
  <si>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</si>
  <si>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</si>
  <si>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</si>
  <si>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</si>
  <si>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</si>
  <si>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</si>
  <si>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</si>
  <si>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</si>
  <si>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</si>
  <si>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</si>
  <si>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</si>
  <si>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</si>
  <si>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</si>
  <si>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</si>
  <si>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</si>
  <si>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</si>
  <si>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</si>
  <si>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</si>
  <si>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</si>
  <si>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</si>
  <si>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</si>
  <si>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</si>
  <si>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</si>
  <si>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</si>
  <si>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</si>
  <si>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</si>
  <si>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</si>
  <si>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</si>
  <si>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</si>
  <si>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</si>
  <si>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</si>
  <si>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</si>
  <si>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</si>
  <si>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</si>
  <si>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</si>
  <si>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</si>
  <si>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</si>
  <si>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</si>
  <si>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</si>
  <si>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</si>
  <si>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</si>
  <si>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</si>
  <si>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</si>
  <si>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</si>
  <si>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</si>
  <si>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</si>
  <si>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</si>
  <si>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</si>
  <si>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</si>
  <si>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</si>
  <si>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</si>
  <si>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</si>
  <si>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</si>
  <si>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</si>
  <si>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</si>
  <si>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</si>
  <si>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</si>
  <si>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</si>
  <si>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</si>
  <si>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</si>
  <si>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</si>
  <si>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</si>
  <si>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</si>
  <si>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</si>
  <si>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</si>
  <si>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</si>
  <si>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</si>
  <si>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</si>
  <si>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</si>
  <si>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</si>
  <si>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</si>
  <si>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</si>
  <si>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</si>
  <si>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</si>
  <si>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</si>
  <si>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</si>
  <si>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</si>
  <si>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</si>
  <si>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</si>
  <si>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</si>
  <si>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</si>
  <si>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</si>
  <si>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</si>
  <si>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</si>
  <si>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</si>
  <si>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</si>
  <si>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</si>
  <si>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</si>
  <si>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</si>
  <si>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</si>
  <si>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</si>
  <si>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</si>
  <si>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</si>
  <si>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</si>
  <si>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</si>
  <si>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</si>
  <si>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</si>
  <si>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</si>
  <si>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</si>
  <si>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</si>
  <si>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</si>
  <si>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</si>
  <si>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</si>
  <si>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</si>
  <si>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</si>
  <si>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</si>
  <si>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</si>
  <si>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</si>
  <si>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</si>
  <si>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</si>
  <si>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</si>
  <si>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</si>
  <si>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</si>
  <si>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</si>
  <si>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</si>
  <si>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</si>
  <si>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</si>
  <si>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</si>
  <si>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</si>
  <si>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</si>
  <si>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</si>
  <si>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</si>
  <si>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</si>
  <si>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</si>
  <si>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</si>
  <si>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</si>
  <si>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</si>
  <si>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</si>
  <si>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</si>
  <si>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</si>
  <si>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</si>
  <si>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</si>
  <si>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</si>
  <si>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</si>
  <si>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</si>
  <si>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</si>
  <si>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</si>
  <si>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</si>
  <si>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</si>
  <si>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</si>
  <si>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</si>
  <si>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</si>
  <si>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</si>
  <si>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</si>
  <si>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</si>
  <si>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</si>
  <si>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</si>
  <si>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</si>
  <si>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</si>
  <si>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</si>
  <si>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</si>
  <si>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</si>
  <si>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</si>
  <si>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</si>
  <si>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</si>
  <si>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</si>
  <si>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</si>
  <si>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</si>
  <si>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</si>
  <si>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</si>
  <si>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</si>
  <si>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</si>
  <si>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</si>
  <si>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</si>
  <si>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</si>
  <si>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</si>
  <si>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</si>
  <si>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</si>
  <si>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</si>
  <si>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</si>
  <si>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</si>
  <si>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</si>
  <si>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</si>
  <si>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</si>
  <si>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</si>
  <si>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</si>
  <si>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</si>
  <si>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</si>
  <si>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</si>
  <si>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</si>
  <si>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</si>
  <si>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</si>
  <si>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</si>
  <si>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</si>
  <si>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</si>
  <si>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</si>
  <si>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</si>
  <si>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</si>
  <si>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</si>
  <si>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</si>
  <si>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</si>
  <si>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</si>
  <si>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</si>
  <si>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</si>
  <si>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</si>
  <si>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</si>
  <si>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</si>
  <si>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</si>
  <si>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</si>
  <si>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</si>
  <si>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</si>
  <si>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</si>
  <si>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</si>
  <si>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</si>
  <si>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</si>
  <si>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</si>
  <si>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</si>
  <si>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</si>
  <si>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</si>
  <si>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</si>
  <si>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</si>
  <si>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</si>
  <si>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</si>
  <si>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</si>
  <si>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</si>
  <si>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</si>
  <si>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</si>
  <si>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</si>
  <si>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</si>
  <si>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</si>
  <si>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</si>
  <si>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</si>
  <si>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</si>
  <si>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</si>
  <si>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</si>
  <si>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</si>
  <si>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</si>
  <si>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</si>
  <si>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</si>
  <si>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</si>
  <si>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</si>
  <si>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</si>
  <si>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</si>
  <si>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</si>
  <si>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</si>
  <si>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</si>
  <si>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</si>
  <si>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</si>
  <si>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</si>
  <si>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</si>
  <si>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</si>
  <si>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</si>
  <si>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</si>
  <si>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</si>
  <si>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</si>
  <si>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</si>
  <si>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</si>
  <si>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</si>
  <si>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</si>
  <si>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</si>
  <si>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</si>
  <si>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</si>
  <si>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</si>
  <si>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</si>
  <si>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</si>
  <si>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</si>
  <si>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</si>
  <si>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</si>
  <si>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</si>
  <si>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</si>
  <si>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</si>
  <si>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</si>
  <si>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</si>
  <si>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</si>
  <si>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</si>
  <si>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</si>
  <si>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</si>
  <si>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</si>
  <si>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</si>
  <si>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</si>
  <si>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</si>
  <si>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</si>
  <si>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</si>
  <si>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</si>
  <si>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</si>
  <si>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</si>
  <si>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</si>
  <si>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</si>
  <si>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</si>
  <si>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</si>
  <si>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</si>
  <si>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</si>
  <si>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</si>
  <si>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</si>
  <si>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</si>
  <si>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</si>
  <si>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</si>
  <si>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</si>
  <si>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</si>
  <si>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</si>
  <si>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</si>
  <si>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</si>
  <si>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</si>
  <si>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</si>
  <si>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</si>
  <si>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</si>
  <si>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</si>
  <si>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</si>
  <si>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</si>
  <si>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</si>
  <si>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</si>
  <si>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</si>
  <si>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</si>
  <si>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</si>
  <si>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</si>
  <si>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</si>
  <si>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</si>
  <si>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</si>
  <si>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</si>
  <si>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</si>
  <si>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</si>
  <si>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</si>
  <si>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</si>
  <si>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</si>
  <si>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</si>
  <si>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</si>
  <si>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</si>
  <si>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</si>
  <si>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</si>
  <si>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</si>
  <si>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</si>
  <si>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</si>
  <si>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</si>
  <si>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</si>
  <si>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</si>
  <si>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</si>
  <si>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</si>
  <si>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</si>
  <si>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</si>
  <si>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</si>
  <si>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</si>
  <si>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</si>
  <si>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</si>
  <si>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</si>
  <si>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</si>
  <si>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</si>
  <si>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</si>
  <si>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</si>
  <si>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</si>
  <si>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</si>
  <si>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</si>
  <si>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</si>
  <si>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</si>
  <si>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</si>
  <si>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</si>
  <si>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</si>
  <si>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</si>
  <si>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</si>
  <si>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</si>
  <si>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</si>
  <si>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</si>
  <si>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</si>
  <si>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</si>
  <si>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</si>
  <si>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</si>
  <si>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</si>
  <si>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</si>
  <si>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</si>
  <si>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</si>
  <si>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</si>
  <si>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</si>
  <si>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</si>
  <si>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</si>
  <si>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</si>
  <si>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</si>
  <si>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</si>
  <si>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</si>
  <si>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</si>
  <si>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</si>
  <si>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</si>
  <si>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</si>
  <si>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</si>
  <si>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</si>
  <si>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</si>
  <si>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</si>
  <si>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</si>
  <si>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</si>
  <si>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</si>
  <si>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</si>
  <si>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</si>
  <si>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</si>
  <si>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</si>
  <si>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</si>
  <si>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</si>
  <si>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</si>
  <si>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</si>
  <si>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</si>
  <si>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</si>
  <si>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</si>
  <si>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</si>
  <si>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</si>
  <si>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</si>
  <si>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</si>
  <si>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</si>
  <si>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</si>
  <si>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</si>
  <si>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</si>
  <si>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</si>
  <si>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</si>
  <si>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</si>
  <si>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</si>
  <si>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</si>
  <si>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</si>
  <si>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</si>
  <si>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</si>
  <si>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</si>
  <si>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</si>
  <si>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</si>
  <si>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</si>
  <si>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</si>
  <si>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</si>
  <si>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</si>
  <si>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</si>
  <si>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</si>
  <si>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</si>
  <si>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</si>
  <si>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</si>
  <si>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</si>
  <si>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</si>
  <si>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</si>
  <si>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</si>
  <si>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</si>
  <si>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</si>
  <si>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</si>
  <si>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</si>
  <si>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</si>
  <si>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</si>
  <si>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</si>
  <si>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</si>
  <si>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</si>
  <si>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</si>
  <si>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</si>
  <si>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</si>
  <si>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</si>
  <si>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</si>
  <si>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</si>
  <si>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</si>
  <si>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</si>
  <si>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</si>
  <si>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</si>
  <si>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</si>
  <si>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</si>
  <si>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</si>
  <si>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</si>
  <si>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</si>
  <si>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</si>
  <si>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</si>
  <si>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</si>
  <si>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</si>
  <si>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</si>
  <si>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</si>
  <si>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</si>
  <si>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</si>
  <si>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</si>
  <si>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</si>
  <si>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</si>
  <si>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</si>
  <si>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</si>
  <si>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</si>
  <si>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</si>
  <si>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</si>
  <si>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</si>
  <si>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</si>
  <si>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</si>
  <si>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</si>
  <si>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</si>
  <si>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</si>
  <si>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</si>
  <si>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</si>
  <si>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</si>
  <si>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</si>
  <si>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</si>
  <si>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</si>
  <si>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</si>
  <si>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</si>
  <si>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</si>
  <si>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</si>
  <si>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</si>
  <si>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</si>
  <si>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</si>
  <si>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</si>
  <si>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</si>
  <si>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</si>
  <si>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</si>
  <si>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</si>
  <si>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</si>
  <si>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</si>
  <si>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</si>
  <si>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</si>
  <si>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</si>
  <si>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</si>
  <si>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</si>
  <si>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</si>
  <si>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</si>
  <si>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</si>
  <si>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</si>
  <si>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</si>
  <si>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</si>
  <si>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</si>
  <si>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</si>
  <si>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</si>
  <si>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</si>
  <si>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</si>
  <si>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</si>
  <si>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</si>
  <si>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</si>
  <si>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</si>
  <si>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</si>
  <si>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</si>
  <si>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</si>
  <si>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</si>
  <si>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</si>
  <si>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</si>
  <si>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</si>
  <si>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</si>
  <si>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</si>
  <si>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</si>
  <si>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</si>
  <si>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</si>
  <si>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</si>
  <si>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</si>
  <si>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</si>
  <si>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</si>
  <si>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</si>
  <si>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</si>
  <si>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</si>
  <si>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</si>
  <si>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</si>
  <si>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</si>
  <si>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</si>
  <si>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</si>
  <si>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</si>
  <si>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</si>
  <si>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</si>
  <si>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</si>
  <si>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</si>
  <si>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</si>
  <si>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</si>
  <si>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</si>
  <si>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</si>
  <si>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</si>
  <si>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</si>
  <si>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</si>
  <si>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</si>
  <si>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</si>
  <si>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</si>
  <si>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</si>
  <si>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</si>
  <si>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</si>
  <si>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</si>
  <si>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</si>
  <si>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</si>
  <si>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</si>
  <si>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</si>
  <si>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</si>
  <si>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</si>
  <si>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</si>
  <si>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</si>
  <si>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</si>
  <si>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</si>
  <si>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</si>
  <si>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</si>
  <si>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</si>
  <si>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</si>
  <si>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</si>
  <si>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</si>
  <si>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</si>
  <si>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</si>
  <si>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</si>
  <si>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</si>
  <si>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</si>
  <si>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</si>
  <si>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</si>
  <si>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</si>
  <si>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</si>
  <si>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</si>
  <si>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</si>
  <si>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</si>
  <si>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</si>
  <si>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</si>
  <si>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</si>
  <si>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</si>
  <si>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</si>
  <si>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</si>
  <si>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</si>
  <si>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</si>
  <si>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</si>
  <si>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</si>
  <si>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</si>
  <si>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</si>
  <si>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</si>
  <si>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</si>
  <si>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</si>
  <si>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</si>
  <si>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</si>
  <si>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</si>
  <si>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</si>
  <si>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</si>
  <si>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</si>
  <si>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</si>
  <si>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</si>
  <si>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</si>
  <si>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</si>
  <si>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</si>
  <si>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</si>
  <si>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</si>
  <si>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</si>
  <si>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</si>
  <si>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</si>
  <si>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</si>
  <si>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</si>
  <si>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</si>
  <si>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</si>
  <si>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</si>
  <si>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</si>
  <si>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</si>
  <si>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</si>
  <si>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</si>
  <si>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</si>
  <si>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</si>
  <si>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</si>
  <si>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</si>
  <si>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</si>
  <si>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</si>
  <si>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</si>
  <si>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</si>
  <si>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</si>
  <si>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</si>
  <si>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</si>
  <si>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</si>
  <si>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</si>
  <si>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</si>
  <si>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</si>
  <si>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</si>
  <si>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</si>
  <si>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</si>
  <si>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</si>
  <si>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</si>
  <si>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</si>
  <si>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</si>
  <si>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</si>
  <si>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</si>
  <si>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</si>
  <si>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</si>
  <si>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</si>
  <si>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</si>
  <si>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</si>
  <si>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</si>
  <si>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</si>
  <si>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</si>
  <si>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</si>
  <si>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</si>
  <si>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</si>
  <si>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</si>
  <si>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</si>
  <si>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</si>
  <si>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</si>
  <si>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</si>
  <si>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</si>
  <si>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</si>
  <si>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</si>
  <si>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</si>
  <si>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</si>
  <si>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</si>
  <si>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</si>
  <si>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</si>
  <si>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</si>
  <si>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</si>
  <si>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</si>
  <si>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</si>
  <si>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</si>
  <si>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</si>
  <si>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</si>
  <si>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</si>
  <si>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</si>
  <si>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</si>
  <si>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</si>
  <si>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</si>
  <si>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</si>
  <si>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</si>
  <si>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</si>
  <si>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</si>
  <si>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</si>
  <si>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</si>
  <si>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</si>
  <si>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</si>
  <si>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</si>
  <si>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</si>
  <si>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</si>
  <si>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</si>
  <si>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</si>
  <si>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</si>
  <si>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</si>
  <si>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</si>
  <si>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</si>
  <si>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</si>
  <si>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</si>
  <si>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</si>
  <si>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</si>
  <si>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</si>
  <si>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</si>
  <si>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</si>
  <si>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</si>
  <si>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</si>
  <si>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</si>
  <si>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</si>
  <si>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</si>
  <si>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</si>
  <si>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</si>
  <si>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</si>
  <si>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</si>
  <si>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</si>
  <si>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</si>
  <si>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</si>
  <si>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</si>
  <si>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</si>
  <si>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</si>
  <si>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</si>
  <si>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</si>
  <si>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</si>
  <si>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</si>
  <si>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</si>
  <si>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</si>
  <si>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</si>
  <si>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</si>
  <si>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</si>
  <si>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</si>
  <si>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</si>
  <si>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</si>
  <si>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</si>
  <si>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</si>
  <si>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</si>
  <si>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</si>
  <si>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</si>
  <si>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</si>
  <si>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</si>
  <si>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</si>
  <si>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</si>
  <si>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</si>
  <si>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</si>
  <si>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</si>
  <si>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</si>
  <si>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</si>
  <si>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</si>
  <si>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</si>
  <si>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</si>
  <si>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</si>
  <si>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</si>
  <si>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</si>
  <si>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</si>
  <si>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</si>
  <si>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</si>
  <si>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</si>
  <si>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</si>
  <si>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</si>
  <si>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</si>
  <si>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</si>
  <si>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</si>
  <si>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</si>
  <si>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</si>
  <si>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</si>
  <si>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</si>
  <si>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</si>
  <si>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</si>
  <si>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</si>
  <si>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</si>
  <si>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</si>
  <si>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</si>
  <si>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</si>
  <si>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</si>
  <si>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</si>
  <si>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</si>
  <si>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</si>
  <si>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</si>
  <si>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</si>
  <si>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</si>
  <si>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</si>
  <si>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</si>
  <si>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</si>
  <si>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</si>
  <si>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</si>
  <si>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</si>
  <si>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</si>
  <si>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</si>
  <si>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</si>
  <si>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</si>
  <si>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</si>
  <si>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</si>
  <si>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</si>
  <si>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</si>
  <si>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</si>
  <si>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</si>
  <si>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</si>
  <si>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</si>
  <si>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</si>
  <si>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</si>
  <si>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</si>
  <si>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</si>
  <si>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</si>
  <si>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</si>
  <si>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</si>
  <si>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</si>
  <si>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</si>
  <si>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</si>
  <si>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</si>
  <si>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</si>
  <si>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</si>
  <si>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</si>
  <si>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</si>
  <si>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</si>
  <si>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</si>
  <si>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</si>
  <si>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</si>
  <si>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</si>
  <si>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</si>
  <si>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</si>
  <si>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</si>
  <si>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</si>
  <si>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</si>
  <si>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</si>
  <si>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</si>
  <si>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</si>
  <si>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</si>
  <si>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</si>
  <si>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</si>
  <si>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</si>
  <si>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</si>
  <si>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</si>
  <si>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</si>
  <si>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</si>
  <si>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</si>
  <si>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</si>
  <si>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</si>
  <si>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</si>
  <si>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</si>
  <si>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</si>
  <si>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</si>
  <si>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</si>
  <si>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</si>
  <si>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</si>
  <si>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</si>
  <si>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</si>
  <si>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</si>
  <si>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</si>
  <si>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</si>
  <si>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</si>
  <si>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</si>
  <si>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</si>
  <si>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</si>
  <si>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</si>
  <si>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</si>
  <si>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</si>
  <si>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</si>
  <si>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</si>
  <si>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</si>
  <si>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</si>
  <si>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</si>
  <si>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</si>
  <si>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</si>
  <si>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</si>
  <si>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</si>
  <si>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</si>
  <si>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</si>
  <si>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</si>
  <si>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</si>
  <si>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</si>
  <si>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</si>
  <si>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</si>
  <si>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</si>
  <si>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</si>
  <si>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</si>
  <si>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</si>
  <si>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</si>
  <si>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</si>
  <si>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</si>
  <si>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</si>
  <si>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</si>
  <si>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</si>
  <si>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</si>
  <si>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</si>
  <si>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</si>
  <si>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</si>
  <si>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</si>
  <si>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</si>
  <si>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</si>
  <si>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</si>
  <si>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</si>
  <si>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</si>
  <si>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</si>
  <si>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</si>
  <si>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</si>
  <si>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</si>
  <si>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</si>
  <si>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</si>
  <si>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</si>
  <si>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</si>
  <si>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</si>
  <si>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</si>
  <si>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</si>
  <si>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</si>
  <si>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</si>
  <si>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</si>
  <si>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</si>
  <si>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</si>
  <si>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</si>
  <si>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</si>
  <si>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</si>
  <si>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</si>
  <si>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</si>
  <si>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</si>
  <si>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</si>
  <si>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</si>
  <si>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</si>
  <si>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</si>
  <si>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</si>
  <si>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</si>
  <si>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</si>
  <si>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</si>
  <si>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</si>
  <si>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</si>
  <si>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</si>
  <si>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</si>
  <si>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</si>
  <si>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</si>
  <si>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</si>
  <si>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</si>
  <si>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</si>
  <si>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</si>
  <si>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</si>
  <si>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</si>
  <si>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</si>
  <si>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</si>
  <si>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</si>
  <si>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</si>
  <si>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</si>
  <si>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</si>
  <si>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</si>
  <si>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</si>
  <si>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</si>
  <si>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</si>
  <si>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</si>
  <si>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</si>
  <si>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</si>
  <si>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</si>
  <si>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</si>
  <si>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</si>
  <si>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</si>
  <si>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</si>
  <si>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</si>
  <si>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</si>
  <si>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</si>
  <si>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</si>
  <si>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</si>
  <si>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</si>
  <si>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</si>
  <si>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</si>
  <si>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</si>
  <si>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</si>
  <si>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</si>
  <si>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</si>
  <si>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</si>
  <si>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</si>
  <si>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</si>
  <si>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</si>
  <si>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</si>
  <si>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</si>
  <si>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</si>
  <si>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</si>
  <si>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</si>
  <si>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</si>
  <si>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</si>
  <si>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</si>
  <si>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</si>
  <si>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</si>
  <si>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</si>
  <si>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</si>
  <si>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</si>
  <si>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</si>
  <si>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</si>
  <si>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</si>
  <si>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</si>
  <si>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</si>
  <si>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</si>
  <si>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</si>
  <si>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</si>
  <si>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</si>
  <si>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</si>
  <si>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</si>
  <si>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</si>
  <si>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</si>
  <si>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</si>
  <si>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</si>
  <si>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</si>
  <si>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</si>
  <si>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</si>
  <si>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</si>
  <si>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</si>
  <si>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</si>
  <si>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</si>
  <si>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</si>
  <si>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</si>
  <si>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</si>
  <si>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</si>
  <si>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</si>
  <si>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</si>
  <si>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</si>
  <si>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</si>
  <si>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</si>
  <si>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</si>
  <si>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</si>
  <si>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</si>
  <si>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</si>
  <si>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</si>
  <si>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</si>
  <si>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</si>
  <si>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</si>
  <si>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</si>
  <si>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</si>
  <si>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</si>
  <si>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</si>
  <si>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</si>
  <si>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</si>
  <si>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</si>
  <si>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</si>
  <si>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</si>
  <si>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</si>
  <si>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</si>
  <si>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</si>
  <si>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</si>
  <si>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</si>
  <si>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</si>
  <si>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</si>
  <si>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</si>
  <si>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</si>
  <si>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</si>
  <si>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</si>
  <si>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</si>
  <si>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</si>
  <si>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</si>
  <si>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</si>
  <si>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</si>
  <si>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</si>
  <si>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</si>
  <si>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</si>
  <si>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</si>
  <si>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</si>
  <si>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</si>
  <si>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</si>
  <si>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</si>
  <si>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</si>
  <si>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</si>
  <si>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</si>
  <si>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</si>
  <si>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</si>
  <si>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</si>
  <si>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</si>
  <si>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</si>
  <si>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</si>
  <si>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</si>
  <si>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</si>
  <si>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</si>
  <si>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</si>
  <si>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</si>
  <si>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</si>
  <si>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</si>
  <si>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</si>
  <si>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</si>
  <si>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</si>
  <si>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</si>
  <si>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</si>
  <si>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</si>
  <si>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</si>
  <si>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</si>
  <si>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</si>
  <si>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</si>
  <si>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</si>
  <si>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</si>
  <si>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</si>
  <si>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</si>
  <si>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</si>
  <si>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</si>
  <si>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</si>
  <si>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</si>
  <si>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</si>
  <si>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</si>
  <si>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</si>
  <si>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</si>
  <si>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</si>
  <si>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</si>
  <si>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</si>
  <si>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</si>
  <si>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</si>
  <si>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</si>
  <si>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</si>
  <si>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</si>
  <si>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</si>
  <si>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</si>
  <si>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</si>
  <si>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</si>
  <si>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</si>
  <si>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</si>
  <si>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</si>
  <si>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</si>
  <si>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</si>
  <si>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</si>
  <si>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</si>
  <si>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</si>
  <si>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</si>
  <si>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</si>
  <si>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</si>
  <si>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</si>
  <si>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</si>
  <si>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</si>
  <si>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</si>
  <si>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</si>
  <si>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</si>
  <si>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</si>
  <si>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</si>
  <si>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</si>
  <si>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</si>
  <si>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</si>
  <si>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</si>
  <si>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</si>
  <si>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</si>
  <si>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</si>
  <si>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</si>
  <si>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</si>
  <si>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</si>
  <si>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</si>
  <si>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</si>
  <si>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</si>
  <si>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</si>
  <si>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</si>
  <si>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</si>
  <si>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</si>
  <si>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</si>
  <si>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</si>
  <si>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</si>
  <si>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</si>
  <si>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</si>
  <si>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</si>
  <si>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</si>
  <si>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</si>
  <si>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</si>
  <si>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</si>
  <si>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</si>
  <si>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</si>
  <si>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</si>
  <si>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</si>
  <si>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</si>
  <si>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</si>
  <si>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</si>
  <si>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</si>
  <si>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</si>
  <si>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</si>
  <si>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</si>
  <si>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</si>
  <si>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</si>
  <si>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</si>
  <si>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</si>
  <si>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</si>
  <si>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</si>
  <si>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</si>
  <si>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</si>
  <si>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</si>
  <si>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</si>
  <si>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</si>
  <si>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</si>
  <si>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</si>
  <si>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</si>
  <si>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</si>
  <si>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</si>
  <si>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</si>
  <si>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</si>
  <si>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</si>
  <si>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</si>
  <si>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</si>
  <si>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</si>
  <si>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</si>
  <si>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</si>
  <si>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</si>
  <si>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</si>
  <si>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</si>
  <si>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</si>
  <si>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</si>
  <si>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</si>
  <si>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</si>
  <si>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</si>
  <si>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</si>
  <si>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</si>
  <si>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</si>
  <si>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</si>
  <si>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</si>
  <si>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</si>
  <si>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</si>
  <si>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</si>
  <si>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</si>
  <si>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</si>
  <si>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</si>
  <si>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</si>
  <si>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</si>
  <si>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</si>
  <si>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</si>
  <si>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</si>
  <si>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</si>
  <si>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</si>
  <si>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</si>
  <si>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</si>
  <si>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</si>
  <si>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</si>
  <si>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</si>
  <si>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</si>
  <si>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</si>
  <si>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</si>
  <si>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</si>
  <si>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</si>
  <si>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</si>
  <si>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</si>
  <si>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</si>
  <si>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</si>
  <si>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</si>
  <si>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</si>
  <si>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</si>
  <si>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</si>
  <si>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</si>
  <si>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</si>
  <si>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</si>
  <si>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</si>
  <si>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</si>
  <si>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</si>
  <si>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</si>
  <si>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</si>
  <si>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</si>
  <si>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</si>
  <si>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</si>
  <si>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</si>
  <si>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</si>
  <si>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</si>
  <si>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</si>
  <si>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</si>
  <si>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</si>
  <si>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</si>
  <si>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</si>
  <si>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</si>
  <si>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</si>
  <si>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</si>
  <si>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</si>
  <si>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</si>
  <si>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</si>
  <si>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</si>
  <si>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</si>
  <si>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</si>
  <si>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</si>
  <si>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</si>
  <si>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</si>
  <si>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</si>
  <si>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</si>
  <si>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</si>
  <si>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</si>
  <si>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</si>
  <si>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</si>
  <si>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</si>
  <si>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</si>
  <si>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</si>
  <si>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</si>
  <si>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</si>
  <si>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</si>
  <si>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</si>
  <si>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</si>
  <si>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</si>
  <si>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</si>
  <si>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</si>
  <si>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</si>
  <si>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</si>
  <si>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</si>
  <si>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</si>
  <si>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</si>
  <si>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</si>
  <si>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</si>
  <si>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</si>
  <si>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</si>
  <si>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</si>
  <si>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</si>
  <si>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</si>
  <si>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</si>
  <si>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</si>
  <si>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</si>
  <si>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</si>
  <si>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</si>
  <si>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</si>
  <si>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</si>
  <si>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</si>
  <si>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</si>
  <si>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</si>
  <si>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</si>
  <si>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</si>
  <si>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</si>
  <si>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</si>
  <si>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</si>
  <si>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</si>
  <si>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</si>
  <si>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</si>
  <si>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</si>
  <si>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</si>
  <si>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</si>
  <si>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</si>
  <si>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</si>
  <si>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</si>
  <si>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</si>
  <si>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</si>
  <si>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</si>
  <si>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</si>
  <si>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</si>
  <si>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</si>
  <si>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</si>
  <si>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</si>
  <si>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</si>
  <si>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</si>
  <si>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</si>
  <si>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</si>
  <si>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</si>
  <si>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</si>
  <si>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</si>
  <si>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</si>
  <si>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</si>
  <si>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</si>
  <si>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</si>
  <si>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</si>
  <si>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</si>
  <si>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</si>
  <si>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</si>
  <si>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</si>
  <si>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</si>
  <si>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</si>
  <si>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</si>
  <si>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</si>
  <si>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</si>
  <si>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</si>
  <si>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</si>
  <si>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</si>
  <si>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</si>
  <si>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</si>
  <si>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</si>
  <si>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</si>
  <si>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</si>
  <si>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</si>
  <si>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</si>
  <si>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</si>
  <si>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</si>
  <si>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</si>
  <si>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</si>
  <si>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</si>
  <si>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</si>
  <si>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</si>
  <si>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</si>
  <si>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</si>
  <si>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</si>
  <si>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</si>
  <si>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</si>
  <si>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</si>
  <si>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</si>
  <si>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</si>
  <si>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</si>
  <si>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</si>
  <si>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</si>
  <si>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</si>
  <si>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</si>
  <si>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</si>
  <si>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</si>
  <si>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</si>
  <si>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</si>
  <si>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</si>
  <si>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</si>
  <si>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</si>
  <si>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</si>
  <si>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</si>
  <si>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</si>
  <si>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</si>
  <si>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</si>
  <si>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</si>
  <si>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</si>
  <si>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</si>
  <si>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</si>
  <si>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</si>
  <si>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</si>
  <si>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</si>
  <si>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</si>
  <si>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</si>
  <si>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</si>
  <si>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</si>
  <si>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</si>
  <si>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</si>
  <si>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</si>
  <si>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</si>
  <si>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</si>
  <si>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</si>
  <si>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</si>
  <si>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</si>
  <si>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</si>
  <si>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</si>
  <si>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</si>
  <si>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</si>
  <si>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</si>
  <si>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</si>
  <si>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</si>
  <si>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</si>
  <si>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</si>
  <si>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</si>
  <si>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</si>
  <si>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</si>
  <si>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</si>
  <si>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</si>
  <si>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</si>
  <si>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</si>
  <si>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</si>
  <si>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</si>
  <si>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</si>
  <si>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</si>
  <si>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</si>
  <si>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</si>
  <si>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</si>
  <si>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</si>
  <si>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</si>
  <si>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</si>
  <si>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</si>
  <si>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</si>
  <si>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</si>
  <si>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</si>
  <si>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</si>
  <si>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</si>
  <si>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</si>
  <si>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</si>
  <si>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</si>
  <si>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</si>
  <si>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</si>
  <si>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</si>
  <si>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</si>
  <si>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</si>
  <si>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</si>
  <si>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</si>
  <si>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</si>
  <si>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</si>
  <si>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</si>
  <si>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</si>
  <si>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</si>
  <si>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</si>
  <si>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</si>
  <si>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</si>
  <si>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</si>
  <si>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</si>
  <si>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</si>
  <si>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</si>
  <si>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</si>
  <si>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</si>
  <si>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</si>
  <si>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</si>
  <si>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</si>
  <si>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</si>
  <si>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</si>
  <si>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</si>
  <si>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</si>
  <si>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</si>
  <si>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</si>
  <si>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</si>
  <si>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</si>
  <si>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</si>
  <si>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</si>
  <si>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</si>
  <si>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</si>
  <si>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</si>
  <si>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</si>
  <si>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</si>
  <si>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</si>
  <si>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</si>
  <si>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</si>
  <si>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</si>
  <si>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</si>
  <si>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</si>
  <si>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</si>
  <si>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</si>
  <si>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</si>
  <si>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</si>
  <si>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</si>
  <si>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</si>
  <si>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</si>
  <si>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</si>
  <si>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</si>
  <si>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</si>
  <si>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</si>
  <si>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</si>
  <si>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</si>
  <si>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</si>
  <si>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</si>
  <si>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</si>
  <si>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</si>
  <si>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</si>
  <si>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</si>
  <si>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</si>
  <si>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</si>
  <si>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</si>
  <si>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</si>
  <si>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</si>
  <si>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</si>
  <si>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</si>
  <si>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</si>
  <si>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</si>
  <si>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</si>
  <si>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</si>
  <si>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</si>
  <si>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</si>
  <si>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</si>
  <si>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</si>
  <si>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</si>
  <si>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</si>
  <si>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</si>
  <si>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</si>
  <si>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</si>
  <si>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</si>
  <si>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</si>
  <si>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</si>
  <si>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</si>
  <si>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</si>
  <si>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</si>
  <si>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</si>
  <si>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</si>
  <si>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</si>
  <si>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</si>
  <si>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</si>
  <si>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</si>
  <si>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</si>
  <si>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</si>
  <si>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</si>
  <si>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</si>
  <si>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</si>
  <si>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</si>
  <si>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</si>
  <si>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</si>
  <si>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</si>
  <si>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</si>
  <si>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</si>
  <si>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</si>
  <si>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</si>
  <si>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</si>
  <si>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</si>
  <si>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</si>
  <si>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</si>
  <si>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</si>
  <si>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</si>
  <si>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</si>
  <si>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</si>
  <si>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</si>
  <si>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</si>
  <si>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</si>
  <si>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</si>
  <si>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</si>
  <si>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</si>
  <si>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</si>
  <si>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</si>
  <si>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</si>
  <si>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</si>
  <si>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</si>
  <si>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</si>
  <si>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</si>
  <si>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</si>
  <si>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</si>
  <si>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</si>
  <si>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</si>
  <si>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</si>
  <si>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</si>
  <si>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</si>
  <si>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</si>
  <si>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</si>
  <si>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</si>
  <si>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</si>
  <si>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</si>
  <si>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</si>
  <si>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</si>
  <si>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</si>
  <si>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</si>
  <si>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</si>
  <si>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</si>
  <si>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</si>
  <si>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</si>
  <si>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</si>
  <si>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</si>
  <si>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</si>
  <si>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</si>
  <si>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</si>
  <si>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</si>
  <si>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</si>
  <si>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</si>
  <si>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</si>
  <si>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</si>
  <si>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</si>
  <si>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</si>
  <si>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</si>
  <si>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</si>
  <si>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</si>
  <si>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</si>
  <si>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</si>
  <si>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</si>
  <si>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</si>
  <si>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</si>
  <si>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</si>
  <si>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</si>
  <si>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</si>
  <si>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</si>
  <si>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</si>
  <si>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</si>
  <si>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</si>
  <si>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</si>
  <si>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</si>
  <si>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</si>
  <si>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</si>
  <si>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</si>
  <si>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</si>
  <si>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</si>
  <si>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</si>
  <si>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</si>
  <si>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</si>
  <si>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</si>
  <si>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</si>
  <si>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</si>
  <si>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</si>
  <si>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</si>
  <si>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</si>
  <si>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</si>
  <si>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</si>
  <si>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</si>
  <si>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</si>
  <si>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</si>
  <si>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</si>
  <si>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</si>
  <si>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</si>
  <si>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</si>
  <si>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</si>
  <si>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</si>
  <si>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</si>
  <si>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</si>
  <si>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</si>
  <si>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</si>
  <si>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</si>
  <si>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</si>
  <si>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</si>
  <si>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</si>
  <si>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</si>
  <si>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</si>
  <si>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</si>
  <si>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</si>
  <si>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</si>
  <si>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</si>
  <si>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</si>
  <si>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</si>
  <si>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</si>
  <si>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</si>
  <si>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</si>
  <si>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</si>
  <si>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</si>
  <si>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</si>
  <si>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</si>
  <si>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</si>
  <si>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</si>
  <si>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</si>
  <si>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</si>
  <si>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</si>
  <si>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</si>
  <si>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</si>
  <si>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</si>
  <si>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</si>
  <si>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</si>
  <si>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</si>
  <si>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</si>
  <si>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</si>
  <si>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</si>
  <si>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</si>
  <si>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</si>
  <si>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</si>
  <si>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</si>
  <si>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</si>
  <si>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</si>
  <si>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</si>
  <si>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</si>
  <si>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</si>
  <si>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</si>
  <si>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</si>
  <si>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</si>
  <si>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</si>
  <si>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</si>
  <si>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</si>
  <si>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</si>
  <si>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</si>
  <si>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</si>
  <si>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</si>
  <si>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</si>
  <si>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</si>
  <si>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</si>
  <si>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</si>
  <si>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</si>
  <si>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</si>
  <si>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</si>
  <si>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</si>
  <si>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</si>
  <si>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</si>
  <si>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</si>
  <si>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</si>
  <si>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</si>
  <si>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</si>
  <si>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</si>
  <si>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</si>
  <si>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</si>
  <si>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</si>
  <si>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</si>
  <si>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</si>
  <si>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</si>
  <si>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</si>
  <si>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</si>
  <si>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</si>
  <si>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</si>
  <si>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</si>
  <si>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</si>
  <si>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</si>
  <si>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</si>
  <si>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</si>
  <si>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</si>
  <si>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</si>
  <si>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</si>
  <si>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</si>
  <si>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</si>
  <si>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</si>
  <si>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</si>
  <si>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</si>
  <si>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</si>
  <si>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</si>
  <si>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</si>
  <si>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</si>
  <si>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</si>
  <si>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</si>
  <si>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</si>
  <si>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</si>
  <si>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</si>
  <si>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</si>
  <si>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</si>
  <si>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</si>
  <si>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</si>
  <si>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</si>
  <si>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</si>
  <si>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</si>
  <si>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</si>
  <si>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</si>
  <si>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</si>
  <si>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</si>
  <si>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</si>
  <si>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</si>
  <si>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</si>
  <si>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</si>
  <si>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</si>
  <si>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</si>
  <si>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</si>
  <si>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</si>
  <si>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</si>
  <si>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</si>
  <si>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</si>
  <si>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</si>
  <si>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</si>
  <si>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</si>
  <si>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</si>
  <si>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</si>
  <si>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</si>
  <si>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</si>
  <si>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</si>
  <si>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</si>
  <si>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</si>
  <si>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</si>
  <si>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</si>
  <si>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</si>
  <si>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</si>
  <si>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</si>
  <si>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</si>
  <si>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</si>
  <si>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</si>
  <si>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</si>
  <si>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</si>
  <si>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</si>
  <si>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</si>
  <si>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</si>
  <si>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</si>
  <si>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</si>
  <si>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</si>
  <si>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</si>
  <si>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</si>
  <si>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</si>
  <si>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</si>
  <si>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</si>
  <si>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</si>
  <si>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</si>
  <si>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</si>
  <si>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</si>
  <si>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</si>
  <si>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</si>
  <si>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</si>
  <si>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</si>
  <si>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</si>
  <si>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</si>
  <si>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</si>
  <si>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</si>
  <si>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</si>
  <si>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</si>
  <si>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</si>
  <si>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</si>
  <si>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</si>
  <si>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</si>
  <si>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</si>
  <si>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</si>
  <si>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</si>
  <si>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</si>
  <si>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</si>
  <si>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</si>
  <si>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</si>
  <si>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</si>
  <si>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</si>
  <si>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</si>
  <si>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</si>
  <si>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</si>
  <si>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</si>
  <si>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</si>
  <si>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</si>
  <si>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</si>
  <si>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</si>
  <si>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</si>
  <si>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</si>
  <si>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</si>
  <si>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</si>
  <si>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</si>
  <si>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</si>
  <si>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</si>
  <si>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</si>
  <si>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</si>
  <si>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</si>
  <si>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</si>
  <si>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</si>
  <si>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</si>
  <si>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</si>
  <si>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</si>
  <si>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</si>
  <si>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</si>
  <si>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</si>
  <si>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</si>
  <si>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</si>
  <si>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</si>
  <si>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</si>
  <si>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</si>
  <si>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</si>
  <si>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</si>
  <si>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</si>
  <si>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</si>
  <si>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</si>
  <si>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</si>
  <si>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</si>
  <si>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</si>
  <si>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</si>
  <si>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</si>
  <si>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</si>
  <si>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</si>
  <si>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</si>
  <si>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</si>
  <si>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</si>
  <si>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</si>
  <si>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</si>
  <si>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</si>
  <si>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</si>
  <si>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</si>
  <si>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</si>
  <si>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</si>
  <si>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</si>
  <si>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</si>
  <si>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</si>
  <si>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</si>
  <si>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</si>
  <si>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</si>
  <si>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</si>
  <si>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</si>
  <si>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</si>
  <si>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</si>
  <si>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</si>
  <si>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</si>
  <si>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</si>
  <si>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</si>
  <si>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</si>
  <si>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</si>
  <si>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</si>
  <si>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</si>
  <si>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</si>
  <si>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</si>
  <si>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</si>
  <si>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</si>
  <si>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</si>
  <si>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</si>
  <si>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</si>
  <si>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</si>
  <si>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</si>
  <si>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</si>
  <si>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</si>
  <si>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</si>
  <si>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</si>
  <si>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</si>
  <si>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</si>
  <si>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</si>
  <si>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</si>
  <si>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</si>
  <si>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</si>
  <si>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</si>
  <si>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</si>
  <si>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</si>
  <si>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</si>
  <si>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</si>
  <si>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</si>
  <si>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</si>
  <si>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</si>
  <si>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</si>
  <si>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</si>
  <si>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</si>
  <si>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</si>
  <si>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</si>
  <si>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</si>
  <si>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</si>
  <si>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</si>
  <si>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</si>
  <si>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</si>
  <si>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</si>
  <si>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</si>
  <si>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</si>
  <si>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</si>
  <si>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</si>
  <si>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</si>
  <si>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</si>
  <si>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</si>
  <si>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</si>
  <si>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</si>
  <si>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</si>
  <si>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</si>
  <si>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</si>
  <si>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</si>
  <si>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</si>
  <si>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</si>
  <si>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</si>
  <si>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</si>
  <si>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</si>
  <si>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</si>
  <si>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</si>
  <si>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</si>
  <si>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</si>
  <si>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</si>
  <si>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</si>
  <si>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</si>
  <si>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</si>
  <si>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</si>
  <si>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</si>
  <si>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</si>
  <si>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</si>
  <si>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</si>
  <si>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</si>
  <si>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</si>
  <si>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</si>
  <si>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</si>
  <si>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</si>
  <si>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</si>
  <si>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</si>
  <si>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</si>
  <si>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</si>
  <si>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</si>
  <si>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</si>
  <si>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</si>
  <si>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</si>
  <si>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</si>
  <si>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</si>
  <si>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</si>
  <si>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</si>
  <si>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</si>
  <si>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</si>
  <si>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</si>
  <si>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</si>
  <si>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</si>
  <si>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</si>
  <si>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</si>
  <si>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</si>
  <si>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</si>
  <si>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</si>
  <si>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</si>
  <si>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</si>
  <si>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</si>
  <si>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</si>
  <si>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</si>
  <si>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</si>
  <si>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</si>
  <si>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</si>
  <si>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</si>
  <si>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</si>
  <si>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</si>
  <si>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</si>
  <si>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</si>
  <si>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</si>
  <si>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</si>
  <si>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</si>
  <si>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</si>
  <si>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</si>
  <si>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</si>
  <si>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</si>
  <si>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</si>
  <si>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</si>
  <si>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</si>
  <si>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</si>
  <si>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</si>
  <si>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</si>
  <si>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</si>
  <si>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</si>
  <si>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</si>
  <si>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</si>
  <si>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</si>
  <si>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</si>
  <si>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</si>
  <si>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</si>
  <si>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</si>
  <si>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</si>
  <si>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</si>
  <si>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</si>
  <si>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</si>
  <si>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</si>
  <si>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</si>
  <si>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</si>
  <si>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</si>
  <si>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</si>
  <si>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</si>
  <si>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</si>
  <si>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</si>
  <si>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</si>
  <si>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</si>
  <si>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</si>
  <si>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</si>
  <si>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</si>
  <si>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</si>
  <si>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</si>
  <si>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</si>
  <si>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</si>
  <si>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</si>
  <si>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</si>
  <si>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</si>
  <si>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</si>
  <si>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</si>
  <si>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</si>
  <si>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</si>
  <si>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</si>
  <si>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</si>
  <si>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</si>
  <si>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</si>
  <si>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</si>
  <si>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</si>
  <si>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</si>
  <si>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</si>
  <si>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</si>
  <si>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</si>
  <si>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</si>
  <si>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</si>
  <si>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</si>
  <si>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</si>
  <si>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</si>
  <si>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</si>
  <si>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</si>
  <si>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</si>
  <si>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</si>
  <si>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</si>
  <si>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</si>
  <si>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</si>
  <si>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</si>
  <si>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</si>
  <si>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</si>
  <si>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</si>
  <si>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</si>
  <si>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</si>
  <si>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</si>
  <si>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</si>
  <si>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</si>
  <si>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</si>
  <si>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</si>
  <si>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</si>
  <si>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</si>
  <si>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</si>
  <si>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</si>
  <si>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</si>
  <si>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</si>
  <si>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</si>
  <si>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</si>
  <si>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</si>
  <si>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</si>
  <si>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</si>
  <si>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</si>
  <si>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</si>
  <si>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</si>
  <si>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</si>
  <si>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</si>
  <si>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</si>
  <si>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</si>
  <si>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</si>
  <si>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</si>
  <si>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</si>
  <si>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</si>
  <si>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</si>
  <si>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</si>
  <si>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</si>
  <si>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</si>
  <si>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</si>
  <si>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</si>
  <si>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</si>
  <si>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</si>
  <si>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</si>
  <si>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</si>
  <si>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</si>
  <si>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</si>
  <si>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</si>
  <si>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</si>
  <si>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</si>
  <si>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</si>
  <si>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</si>
  <si>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</si>
  <si>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</si>
  <si>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</si>
  <si>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</si>
  <si>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</si>
  <si>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</si>
  <si>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</si>
  <si>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</si>
  <si>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</si>
  <si>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</si>
  <si>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</si>
  <si>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</si>
  <si>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</si>
  <si>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</si>
  <si>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</si>
  <si>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</si>
  <si>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</si>
  <si>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</si>
  <si>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</si>
  <si>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</si>
  <si>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</si>
  <si>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</si>
  <si>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</si>
  <si>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</si>
  <si>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</si>
  <si>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</si>
  <si>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</si>
  <si>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</si>
  <si>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</si>
  <si>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</si>
  <si>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</si>
  <si>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</si>
  <si>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</si>
  <si>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</si>
  <si>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</si>
  <si>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</si>
  <si>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</si>
  <si>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</si>
  <si>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</si>
  <si>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</si>
  <si>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</si>
  <si>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</si>
  <si>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</si>
  <si>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</si>
  <si>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</si>
  <si>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</si>
  <si>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</si>
  <si>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</si>
  <si>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</si>
  <si>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</si>
  <si>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</si>
  <si>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</si>
  <si>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</si>
  <si>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</si>
  <si>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</si>
  <si>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</si>
  <si>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</si>
  <si>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</si>
  <si>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</si>
  <si>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</si>
  <si>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</si>
  <si>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</si>
  <si>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</si>
  <si>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</si>
  <si>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</si>
  <si>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</si>
  <si>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</si>
  <si>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</si>
  <si>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</si>
  <si>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</si>
  <si>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</si>
  <si>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</si>
  <si>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</si>
  <si>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</si>
  <si>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</si>
  <si>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</si>
  <si>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</si>
  <si>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</si>
  <si>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</si>
  <si>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</si>
  <si>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</si>
  <si>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</si>
  <si>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</si>
  <si>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</si>
  <si>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</si>
  <si>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</si>
  <si>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</si>
  <si>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</si>
  <si>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</si>
  <si>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</si>
  <si>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</si>
  <si>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</si>
  <si>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</si>
  <si>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</si>
  <si>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</si>
  <si>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</si>
  <si>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</si>
  <si>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</si>
  <si>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</si>
  <si>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</si>
  <si>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</si>
  <si>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</si>
  <si>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</si>
  <si>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</si>
  <si>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</si>
  <si>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</si>
  <si>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</si>
  <si>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</si>
  <si>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</si>
  <si>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</si>
  <si>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</si>
  <si>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</si>
  <si>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</si>
  <si>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</si>
  <si>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</si>
  <si>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</si>
  <si>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</si>
  <si>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</si>
  <si>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</si>
  <si>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</si>
  <si>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</si>
  <si>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</si>
  <si>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</si>
  <si>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</si>
  <si>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</si>
  <si>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</si>
  <si>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</si>
  <si>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</si>
  <si>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</si>
  <si>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</si>
  <si>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</si>
  <si>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</si>
  <si>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</si>
  <si>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</si>
  <si>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</si>
  <si>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</si>
  <si>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</si>
  <si>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</si>
  <si>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</si>
  <si>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</si>
  <si>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</si>
  <si>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</si>
  <si>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</si>
  <si>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</si>
  <si>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</si>
  <si>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</si>
  <si>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</si>
  <si>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</si>
  <si>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</si>
  <si>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</si>
  <si>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</si>
  <si>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</si>
  <si>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</si>
  <si>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</si>
  <si>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</si>
  <si>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</si>
  <si>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</si>
  <si>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</si>
  <si>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</si>
  <si>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</si>
  <si>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</si>
  <si>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</si>
  <si>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</si>
  <si>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</si>
  <si>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</si>
  <si>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</si>
  <si>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</si>
  <si>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</si>
  <si>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</si>
  <si>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</si>
  <si>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</si>
  <si>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</si>
  <si>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</si>
  <si>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</si>
  <si>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</si>
  <si>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</si>
  <si>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</si>
  <si>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</si>
  <si>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</si>
  <si>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</si>
  <si>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</si>
  <si>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</si>
  <si>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</si>
  <si>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</si>
  <si>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</si>
  <si>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</si>
  <si>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</si>
  <si>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</si>
  <si>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</si>
  <si>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</si>
  <si>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</si>
  <si>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</si>
  <si>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</si>
  <si>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</si>
  <si>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</si>
  <si>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</si>
  <si>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</si>
  <si>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</si>
  <si>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</si>
  <si>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</si>
  <si>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</si>
  <si>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</si>
  <si>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</si>
  <si>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</si>
  <si>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</si>
  <si>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</si>
  <si>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</si>
  <si>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</si>
  <si>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</si>
  <si>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</si>
  <si>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</si>
  <si>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</si>
  <si>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</si>
  <si>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</si>
  <si>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</si>
  <si>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</si>
  <si>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</si>
  <si>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</si>
  <si>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</si>
  <si>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</si>
  <si>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</si>
  <si>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</si>
  <si>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</si>
  <si>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</si>
  <si>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</si>
  <si>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</si>
  <si>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</si>
  <si>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</si>
  <si>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</si>
  <si>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</si>
  <si>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</si>
  <si>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</si>
  <si>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</si>
  <si>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</si>
  <si>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</si>
  <si>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</si>
  <si>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</si>
  <si>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</si>
  <si>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</si>
  <si>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</si>
  <si>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</si>
  <si>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</si>
  <si>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</si>
  <si>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</si>
  <si>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</si>
  <si>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</si>
  <si>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</si>
  <si>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</si>
  <si>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</si>
  <si>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</si>
  <si>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</si>
  <si>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</si>
  <si>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</si>
  <si>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</si>
  <si>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</si>
  <si>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</si>
  <si>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</si>
  <si>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</si>
  <si>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</si>
  <si>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</si>
  <si>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</si>
  <si>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</si>
  <si>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</si>
  <si>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</si>
  <si>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</si>
  <si>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</si>
  <si>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</si>
  <si>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</si>
  <si>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</si>
  <si>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</si>
  <si>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</si>
  <si>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</si>
  <si>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</si>
  <si>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</si>
  <si>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</si>
  <si>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</si>
  <si>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</si>
  <si>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</si>
  <si>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</si>
  <si>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</si>
  <si>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</si>
  <si>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</si>
  <si>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</si>
  <si>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</si>
  <si>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</si>
  <si>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</si>
  <si>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</si>
  <si>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</si>
  <si>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</si>
  <si>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</si>
  <si>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</si>
  <si>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</si>
  <si>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</si>
  <si>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</si>
  <si>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</si>
  <si>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</si>
  <si>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</si>
  <si>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</si>
  <si>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</si>
  <si>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</si>
  <si>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</si>
  <si>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</si>
  <si>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</si>
  <si>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</si>
  <si>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</si>
  <si>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</si>
  <si>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</si>
  <si>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</si>
  <si>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</si>
  <si>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</si>
  <si>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</si>
  <si>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</si>
  <si>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</si>
  <si>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</si>
  <si>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</si>
  <si>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</si>
  <si>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</si>
  <si>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</si>
  <si>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</si>
  <si>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</si>
  <si>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</si>
  <si>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</si>
  <si>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</si>
  <si>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</si>
  <si>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</si>
  <si>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</si>
  <si>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</si>
  <si>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</si>
  <si>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</si>
  <si>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</si>
  <si>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</si>
  <si>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</si>
  <si>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</si>
  <si>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</si>
  <si>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</si>
  <si>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</si>
  <si>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</si>
  <si>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</si>
  <si>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</si>
  <si>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</si>
  <si>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</si>
  <si>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</si>
  <si>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</si>
  <si>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</si>
  <si>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</si>
  <si>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</si>
  <si>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</si>
  <si>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</si>
  <si>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</si>
  <si>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</si>
  <si>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</si>
  <si>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</si>
  <si>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</si>
  <si>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</si>
  <si>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</si>
  <si>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</si>
  <si>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</si>
  <si>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</si>
  <si>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</si>
  <si>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</si>
  <si>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</si>
  <si>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</si>
  <si>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</si>
  <si>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</si>
  <si>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</si>
  <si>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</si>
  <si>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</si>
  <si>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</si>
  <si>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</si>
  <si>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</si>
  <si>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</si>
  <si>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</si>
  <si>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</si>
  <si>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</si>
  <si>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</si>
  <si>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</si>
  <si>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</si>
  <si>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</si>
  <si>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</si>
  <si>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</si>
  <si>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</si>
  <si>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</si>
  <si>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</si>
  <si>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</si>
  <si>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</si>
  <si>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</si>
  <si>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</si>
  <si>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</si>
  <si>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</si>
  <si>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</si>
  <si>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</si>
  <si>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</si>
  <si>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</si>
  <si>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</si>
  <si>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</si>
  <si>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</si>
  <si>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</si>
  <si>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</si>
  <si>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</si>
  <si>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</si>
  <si>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</si>
  <si>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</si>
  <si>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</si>
  <si>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</si>
  <si>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</si>
  <si>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</si>
  <si>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</si>
  <si>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</si>
  <si>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</si>
  <si>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</si>
  <si>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</si>
  <si>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</si>
  <si>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</si>
  <si>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</si>
  <si>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</si>
  <si>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</si>
  <si>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</si>
  <si>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</si>
  <si>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</si>
  <si>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</si>
  <si>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</si>
  <si>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</si>
  <si>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</si>
  <si>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</si>
  <si>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</si>
  <si>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</si>
  <si>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</si>
  <si>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</si>
  <si>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</si>
  <si>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</si>
  <si>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</si>
  <si>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</si>
  <si>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</si>
  <si>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</si>
  <si>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</si>
  <si>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</si>
  <si>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</si>
  <si>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</si>
  <si>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</si>
  <si>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</si>
  <si>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</si>
  <si>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</si>
  <si>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</si>
  <si>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</si>
  <si>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</si>
  <si>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</si>
  <si>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</si>
  <si>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</si>
  <si>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</si>
  <si>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</si>
  <si>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</si>
  <si>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</si>
  <si>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</si>
  <si>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</si>
  <si>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</si>
  <si>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</si>
  <si>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</si>
  <si>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</si>
  <si>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</si>
  <si>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</si>
  <si>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</si>
  <si>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</si>
  <si>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</si>
  <si>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</si>
  <si>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</si>
  <si>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</si>
  <si>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</si>
  <si>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</si>
  <si>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</si>
  <si>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</si>
  <si>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</si>
  <si>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</si>
  <si>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</si>
  <si>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</si>
  <si>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</si>
  <si>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</si>
  <si>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</si>
  <si>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</si>
  <si>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</si>
  <si>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</si>
  <si>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</si>
  <si>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</si>
  <si>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</si>
  <si>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</si>
  <si>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</si>
  <si>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</si>
  <si>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</si>
  <si>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</si>
  <si>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</si>
  <si>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</si>
  <si>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</si>
  <si>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</si>
  <si>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</si>
  <si>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</si>
  <si>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</si>
  <si>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</si>
  <si>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</si>
  <si>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</si>
  <si>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</si>
  <si>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</si>
  <si>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</si>
  <si>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</si>
  <si>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</si>
  <si>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</si>
  <si>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</si>
  <si>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</si>
  <si>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</si>
  <si>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</si>
  <si>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</si>
  <si>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</si>
  <si>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</si>
  <si>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</si>
  <si>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</si>
  <si>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</si>
  <si>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</si>
  <si>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</si>
  <si>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</si>
  <si>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</si>
  <si>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</si>
  <si>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</si>
  <si>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</si>
  <si>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</si>
  <si>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</si>
  <si>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</si>
  <si>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</si>
  <si>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</si>
  <si>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</si>
  <si>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</si>
  <si>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</si>
  <si>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</si>
  <si>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</si>
  <si>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</si>
  <si>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</si>
  <si>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</si>
  <si>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</si>
  <si>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</si>
  <si>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</si>
  <si>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</si>
  <si>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</si>
  <si>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</si>
  <si>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</si>
  <si>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</si>
  <si>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</si>
  <si>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</si>
  <si>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</si>
  <si>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</si>
  <si>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</si>
  <si>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</si>
  <si>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</si>
  <si>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</si>
  <si>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</si>
  <si>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</si>
  <si>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</si>
  <si>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</si>
  <si>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</si>
  <si>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</si>
  <si>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</si>
  <si>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</si>
  <si>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</si>
  <si>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</si>
  <si>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</si>
  <si>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</si>
  <si>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</si>
  <si>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</si>
  <si>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</si>
  <si>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</si>
  <si>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</si>
  <si>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</si>
  <si>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</si>
  <si>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</si>
  <si>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</si>
  <si>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</si>
  <si>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</si>
  <si>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</si>
  <si>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</si>
  <si>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</si>
  <si>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</si>
  <si>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</si>
  <si>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</si>
  <si>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</si>
  <si>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</si>
  <si>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</si>
  <si>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</si>
  <si>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</si>
  <si>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</si>
  <si>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</si>
  <si>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</si>
  <si>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</si>
  <si>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</si>
  <si>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</si>
  <si>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</si>
  <si>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</si>
  <si>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</si>
  <si>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</si>
  <si>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</si>
  <si>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</si>
  <si>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</si>
  <si>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</si>
  <si>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</si>
  <si>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</si>
  <si>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</si>
  <si>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</si>
  <si>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</si>
  <si>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</si>
  <si>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</si>
  <si>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</si>
  <si>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</si>
  <si>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</si>
  <si>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</si>
  <si>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</si>
  <si>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</si>
  <si>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</si>
  <si>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</si>
  <si>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</si>
  <si>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</si>
  <si>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</si>
  <si>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</si>
  <si>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</si>
  <si>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</si>
  <si>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</si>
  <si>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</si>
  <si>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</si>
  <si>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</si>
  <si>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</si>
  <si>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</si>
  <si>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</si>
  <si>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</si>
  <si>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</si>
  <si>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</si>
  <si>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</si>
  <si>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</si>
  <si>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</si>
  <si>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</si>
  <si>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</si>
  <si>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</si>
  <si>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</si>
  <si>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</si>
  <si>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</si>
  <si>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</si>
  <si>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</si>
  <si>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</si>
  <si>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</si>
  <si>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</si>
  <si>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</si>
  <si>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</si>
  <si>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</si>
  <si>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</si>
  <si>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</si>
  <si>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</si>
  <si>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</si>
  <si>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</si>
  <si>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</si>
  <si>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</si>
  <si>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</si>
  <si>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</si>
  <si>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</si>
  <si>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</si>
  <si>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</si>
  <si>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</si>
  <si>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</si>
  <si>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</si>
  <si>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</si>
  <si>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</si>
  <si>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</si>
  <si>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</si>
  <si>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</si>
  <si>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</si>
  <si>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</si>
  <si>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</si>
  <si>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</si>
  <si>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</si>
  <si>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</si>
  <si>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</si>
  <si>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</si>
  <si>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</si>
  <si>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</si>
  <si>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</si>
  <si>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</si>
  <si>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</si>
  <si>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</si>
  <si>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</si>
  <si>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</si>
  <si>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</si>
  <si>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</si>
  <si>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</si>
  <si>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</si>
  <si>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</si>
  <si>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</si>
  <si>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</si>
  <si>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</si>
  <si>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</si>
  <si>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</si>
  <si>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</si>
  <si>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</si>
  <si>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</si>
  <si>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</si>
  <si>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</si>
  <si>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</si>
  <si>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</si>
  <si>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</si>
  <si>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</si>
  <si>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</si>
  <si>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</si>
  <si>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</si>
  <si>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</si>
  <si>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</si>
  <si>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</si>
  <si>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</si>
  <si>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</si>
  <si>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</si>
  <si>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</si>
  <si>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</si>
  <si>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</si>
  <si>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</si>
  <si>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</si>
  <si>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</si>
  <si>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</si>
  <si>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</si>
  <si>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</si>
  <si>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</si>
  <si>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</si>
  <si>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</si>
  <si>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</si>
  <si>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</si>
  <si>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</si>
  <si>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</si>
  <si>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</si>
  <si>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</si>
  <si>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</si>
  <si>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</si>
  <si>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</si>
  <si>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</si>
  <si>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</si>
  <si>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</si>
  <si>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</si>
  <si>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</si>
  <si>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</si>
  <si>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</si>
  <si>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</si>
  <si>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</si>
  <si>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</si>
  <si>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</si>
  <si>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</si>
  <si>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</si>
  <si>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</si>
  <si>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</si>
  <si>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</si>
  <si>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</si>
  <si>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</si>
  <si>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</si>
  <si>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</si>
  <si>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</si>
  <si>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</si>
  <si>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</si>
  <si>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</si>
  <si>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</si>
  <si>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</si>
  <si>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</si>
  <si>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</si>
  <si>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</si>
  <si>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</si>
  <si>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</si>
  <si>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</si>
  <si>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</si>
  <si>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</si>
  <si>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</si>
  <si>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</si>
  <si>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</si>
  <si>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</si>
  <si>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</si>
  <si>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</si>
  <si>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</si>
  <si>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</si>
  <si>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</si>
  <si>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</si>
  <si>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</si>
  <si>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</si>
  <si>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</si>
  <si>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</si>
  <si>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</si>
  <si>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</si>
  <si>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</si>
  <si>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</si>
  <si>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</si>
  <si>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</si>
  <si>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</si>
  <si>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</si>
  <si>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</si>
  <si>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</si>
  <si>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</si>
  <si>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</si>
  <si>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</si>
  <si>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</si>
  <si>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</si>
  <si>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</si>
  <si>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</si>
  <si>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</si>
  <si>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</si>
  <si>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</si>
  <si>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</si>
  <si>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</si>
  <si>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</si>
  <si>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</si>
  <si>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</si>
  <si>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</si>
  <si>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</si>
  <si>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</si>
  <si>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</si>
  <si>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</si>
  <si>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</si>
  <si>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</si>
  <si>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</si>
  <si>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</si>
  <si>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</si>
  <si>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</si>
  <si>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</si>
  <si>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</si>
  <si>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</si>
  <si>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</si>
  <si>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</si>
  <si>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</si>
  <si>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</si>
  <si>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</si>
  <si>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</si>
  <si>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</si>
  <si>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</si>
  <si>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</si>
  <si>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</si>
  <si>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</si>
  <si>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</si>
  <si>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</si>
  <si>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</si>
  <si>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</si>
  <si>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</si>
  <si>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</si>
  <si>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</si>
  <si>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</si>
  <si>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</si>
  <si>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</si>
  <si>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</si>
  <si>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</si>
  <si>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</si>
  <si>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</si>
  <si>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</si>
  <si>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</si>
  <si>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</si>
  <si>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</si>
  <si>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</si>
  <si>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</si>
  <si>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</si>
  <si>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</si>
  <si>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</si>
  <si>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</si>
  <si>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</si>
  <si>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</si>
  <si>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</si>
  <si>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</si>
  <si>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</si>
  <si>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</si>
  <si>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</si>
  <si>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</si>
  <si>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</si>
  <si>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</si>
  <si>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</si>
  <si>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</si>
  <si>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</si>
  <si>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</si>
  <si>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</si>
  <si>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</si>
  <si>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</si>
  <si>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</si>
  <si>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</si>
  <si>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</si>
  <si>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</si>
  <si>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</si>
  <si>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</si>
  <si>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</si>
  <si>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</si>
  <si>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</si>
  <si>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</si>
  <si>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</si>
  <si>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</si>
  <si>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</si>
  <si>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</si>
  <si>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</si>
  <si>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Айбек  Хадиша Ершатқызы</t>
  </si>
  <si>
    <t>Айбек  Тілекші  Ершатқызы</t>
  </si>
  <si>
    <t>Альберт  Алуа  Жандосқызы</t>
  </si>
  <si>
    <t>Асқатова  Қырмызы Мейрамжанқызы</t>
  </si>
  <si>
    <t>Асқар  Дамир  Асқарұлы</t>
  </si>
  <si>
    <t>Берік  Нұртөре  Нұрболұлы</t>
  </si>
  <si>
    <t>Есдәулет Сырғалым Ескелдіқызы</t>
  </si>
  <si>
    <t>Жоламан Алина Нұрланқызы</t>
  </si>
  <si>
    <t>Жылқышыбай Кәусар Мейірханқызы</t>
  </si>
  <si>
    <t>Қайрат  Айнамкөз Қайратқызы</t>
  </si>
  <si>
    <t>Қайырзаман Муслим Маратұлы</t>
  </si>
  <si>
    <t>Қайырзаман Фатима Қайратқызы</t>
  </si>
  <si>
    <t>Қойшығұл Мадина Ержанқызы</t>
  </si>
  <si>
    <t>Қойшыгул  Шұғыла Сержанқызы</t>
  </si>
  <si>
    <t>Зейнекен Ажар Ғизатқызы</t>
  </si>
  <si>
    <t xml:space="preserve">Нұрбай Ахмадияр Заманбекұлы </t>
  </si>
  <si>
    <t>Нұрлан Нұрсәт Кеңшілікұлы</t>
  </si>
  <si>
    <t xml:space="preserve">Теміралы Ернұр Бердібекұлы </t>
  </si>
  <si>
    <t>Теміралы Жантілеу  Ғабитұлы</t>
  </si>
  <si>
    <t>Ұзақов Сүлеймен Кемейбайұлы</t>
  </si>
  <si>
    <t>Өмірбай Медина Асанқызы</t>
  </si>
  <si>
    <t>Өмірғали Нарқыз Аманбекқызы</t>
  </si>
  <si>
    <t xml:space="preserve">Орынбасаров Дарын Нұртайұлы </t>
  </si>
  <si>
    <t>Ізтілеу Айдана Асланқызы</t>
  </si>
  <si>
    <t>Ізімқұл Айша Сағындыққызы</t>
  </si>
  <si>
    <t xml:space="preserve"> </t>
  </si>
  <si>
    <t>Ақылбек Айдын Саламатұлы</t>
  </si>
  <si>
    <t>Амангелді Әлинұр Таңатарұлы</t>
  </si>
  <si>
    <t>Әмірхан Әдия Әмірханқызы</t>
  </si>
  <si>
    <t>Әжібай Парасат Бауыржанұлы</t>
  </si>
  <si>
    <t>Берік Жантөре Нұрболұлы</t>
  </si>
  <si>
    <t>Галиев Ахмедияр</t>
  </si>
  <si>
    <t>Ғани Нұрәли Берікұлы</t>
  </si>
  <si>
    <t>Ғани Ерке Берікқызы</t>
  </si>
  <si>
    <t>Жәлекен Ахмадияр Ерболатұлы</t>
  </si>
  <si>
    <t>Қойшығұл Төренұр Ержанұлы</t>
  </si>
  <si>
    <t>Қанатова Гаухар Наурызбайқызы</t>
  </si>
  <si>
    <t>Қырымқұл Айлиза Жамбылқызы</t>
  </si>
  <si>
    <t>Матжан Гүлсезім Ғалижанқызы</t>
  </si>
  <si>
    <t>Нартай Феруза Нұрсұлтанқызы</t>
  </si>
  <si>
    <t>Өмірғали Айсана Аманбекқызы</t>
  </si>
  <si>
    <t>Өмірғали Игілік Сұлтанбекұлы</t>
  </si>
  <si>
    <t>Төлепалды Рахымжан Мақсатұлы</t>
  </si>
  <si>
    <t>Хамит Асылым Асылханқызы</t>
  </si>
  <si>
    <t>Ізімқұл Айзере Сағындыққызы</t>
  </si>
  <si>
    <t xml:space="preserve"> 2023-2024ж мамыр қортынды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</si>
</sst>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0" borderId="5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4.4"/>
  <cols>
    <col min="2" max="2" width="27.5546875" customWidth="1"/>
  </cols>
  <sheetData>
    <row r="1" spans="1:227" ht="15.6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>
      <c r="A2" s="73" t="s">
        <v>3237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13" t="s">
        <v>0</v>
      </c>
      <c r="B4" s="113" t="s">
        <v>1</v>
      </c>
      <c r="C4" s="114" t="s">
        <v>87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15"/>
      <c r="AM4" s="85" t="s">
        <v>2</v>
      </c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116"/>
      <c r="CC4" s="85" t="s">
        <v>2</v>
      </c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4" t="s">
        <v>181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5"/>
      <c r="EE4" s="82" t="s">
        <v>244</v>
      </c>
      <c r="EF4" s="83"/>
      <c r="EG4" s="83"/>
      <c r="EH4" s="83"/>
      <c r="EI4" s="83"/>
      <c r="EJ4" s="83"/>
      <c r="EK4" s="83"/>
      <c r="EL4" s="83"/>
      <c r="EM4" s="84"/>
      <c r="EN4" s="85" t="s">
        <v>244</v>
      </c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77" t="s">
        <v>291</v>
      </c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</row>
    <row r="5" spans="1:227" ht="15" customHeight="1">
      <c r="A5" s="113"/>
      <c r="B5" s="113"/>
      <c r="C5" s="103" t="s">
        <v>88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88" t="s">
        <v>86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96"/>
      <c r="CC5" s="78" t="s">
        <v>3</v>
      </c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97"/>
      <c r="DA5" s="89" t="s">
        <v>182</v>
      </c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90"/>
      <c r="EE5" s="79" t="s">
        <v>245</v>
      </c>
      <c r="EF5" s="80"/>
      <c r="EG5" s="80"/>
      <c r="EH5" s="80"/>
      <c r="EI5" s="80"/>
      <c r="EJ5" s="80"/>
      <c r="EK5" s="80"/>
      <c r="EL5" s="80"/>
      <c r="EM5" s="81"/>
      <c r="EN5" s="79" t="s">
        <v>246</v>
      </c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78" t="s">
        <v>292</v>
      </c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</row>
    <row r="6" spans="1:227" ht="10.199999999999999" hidden="1" customHeight="1">
      <c r="A6" s="113"/>
      <c r="B6" s="113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13"/>
      <c r="B7" s="113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13"/>
      <c r="B8" s="113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13"/>
      <c r="B9" s="113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13"/>
      <c r="B10" s="113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13"/>
      <c r="B11" s="113"/>
      <c r="C11" s="104" t="s">
        <v>26</v>
      </c>
      <c r="D11" s="105" t="s">
        <v>5</v>
      </c>
      <c r="E11" s="105" t="s">
        <v>6</v>
      </c>
      <c r="F11" s="88" t="s">
        <v>34</v>
      </c>
      <c r="G11" s="88" t="s">
        <v>7</v>
      </c>
      <c r="H11" s="88" t="s">
        <v>8</v>
      </c>
      <c r="I11" s="88" t="s">
        <v>27</v>
      </c>
      <c r="J11" s="88" t="s">
        <v>9</v>
      </c>
      <c r="K11" s="88" t="s">
        <v>10</v>
      </c>
      <c r="L11" s="105" t="s">
        <v>39</v>
      </c>
      <c r="M11" s="105" t="s">
        <v>9</v>
      </c>
      <c r="N11" s="105" t="s">
        <v>10</v>
      </c>
      <c r="O11" s="105" t="s">
        <v>28</v>
      </c>
      <c r="P11" s="105" t="s">
        <v>11</v>
      </c>
      <c r="Q11" s="105" t="s">
        <v>4</v>
      </c>
      <c r="R11" s="105" t="s">
        <v>29</v>
      </c>
      <c r="S11" s="105" t="s">
        <v>6</v>
      </c>
      <c r="T11" s="105" t="s">
        <v>12</v>
      </c>
      <c r="U11" s="105" t="s">
        <v>51</v>
      </c>
      <c r="V11" s="105" t="s">
        <v>6</v>
      </c>
      <c r="W11" s="105" t="s">
        <v>12</v>
      </c>
      <c r="X11" s="102" t="s">
        <v>30</v>
      </c>
      <c r="Y11" s="103" t="s">
        <v>10</v>
      </c>
      <c r="Z11" s="104" t="s">
        <v>13</v>
      </c>
      <c r="AA11" s="105" t="s">
        <v>31</v>
      </c>
      <c r="AB11" s="105" t="s">
        <v>14</v>
      </c>
      <c r="AC11" s="105" t="s">
        <v>15</v>
      </c>
      <c r="AD11" s="105" t="s">
        <v>32</v>
      </c>
      <c r="AE11" s="105" t="s">
        <v>4</v>
      </c>
      <c r="AF11" s="105" t="s">
        <v>5</v>
      </c>
      <c r="AG11" s="105" t="s">
        <v>33</v>
      </c>
      <c r="AH11" s="105" t="s">
        <v>12</v>
      </c>
      <c r="AI11" s="105" t="s">
        <v>7</v>
      </c>
      <c r="AJ11" s="105" t="s">
        <v>71</v>
      </c>
      <c r="AK11" s="105" t="s">
        <v>16</v>
      </c>
      <c r="AL11" s="105" t="s">
        <v>9</v>
      </c>
      <c r="AM11" s="105" t="s">
        <v>72</v>
      </c>
      <c r="AN11" s="105"/>
      <c r="AO11" s="105"/>
      <c r="AP11" s="102" t="s">
        <v>73</v>
      </c>
      <c r="AQ11" s="103"/>
      <c r="AR11" s="104"/>
      <c r="AS11" s="102" t="s">
        <v>74</v>
      </c>
      <c r="AT11" s="103"/>
      <c r="AU11" s="104"/>
      <c r="AV11" s="105" t="s">
        <v>75</v>
      </c>
      <c r="AW11" s="105"/>
      <c r="AX11" s="105"/>
      <c r="AY11" s="105" t="s">
        <v>76</v>
      </c>
      <c r="AZ11" s="105"/>
      <c r="BA11" s="105"/>
      <c r="BB11" s="105" t="s">
        <v>77</v>
      </c>
      <c r="BC11" s="105"/>
      <c r="BD11" s="105"/>
      <c r="BE11" s="101" t="s">
        <v>78</v>
      </c>
      <c r="BF11" s="101"/>
      <c r="BG11" s="101"/>
      <c r="BH11" s="105" t="s">
        <v>79</v>
      </c>
      <c r="BI11" s="105"/>
      <c r="BJ11" s="105"/>
      <c r="BK11" s="105" t="s">
        <v>80</v>
      </c>
      <c r="BL11" s="105"/>
      <c r="BM11" s="105"/>
      <c r="BN11" s="105" t="s">
        <v>81</v>
      </c>
      <c r="BO11" s="105"/>
      <c r="BP11" s="105"/>
      <c r="BQ11" s="105" t="s">
        <v>82</v>
      </c>
      <c r="BR11" s="105"/>
      <c r="BS11" s="105"/>
      <c r="BT11" s="105" t="s">
        <v>83</v>
      </c>
      <c r="BU11" s="105"/>
      <c r="BV11" s="105"/>
      <c r="BW11" s="98" t="s">
        <v>84</v>
      </c>
      <c r="BX11" s="98"/>
      <c r="BY11" s="98"/>
      <c r="BZ11" s="98" t="s">
        <v>85</v>
      </c>
      <c r="CA11" s="98"/>
      <c r="CB11" s="99"/>
      <c r="CC11" s="88" t="s">
        <v>140</v>
      </c>
      <c r="CD11" s="88"/>
      <c r="CE11" s="88"/>
      <c r="CF11" s="88" t="s">
        <v>141</v>
      </c>
      <c r="CG11" s="88"/>
      <c r="CH11" s="88"/>
      <c r="CI11" s="78" t="s">
        <v>142</v>
      </c>
      <c r="CJ11" s="78"/>
      <c r="CK11" s="78"/>
      <c r="CL11" s="88" t="s">
        <v>143</v>
      </c>
      <c r="CM11" s="88"/>
      <c r="CN11" s="88"/>
      <c r="CO11" s="88" t="s">
        <v>144</v>
      </c>
      <c r="CP11" s="88"/>
      <c r="CQ11" s="88"/>
      <c r="CR11" s="88" t="s">
        <v>145</v>
      </c>
      <c r="CS11" s="88"/>
      <c r="CT11" s="88"/>
      <c r="CU11" s="88" t="s">
        <v>146</v>
      </c>
      <c r="CV11" s="88"/>
      <c r="CW11" s="88"/>
      <c r="CX11" s="88" t="s">
        <v>147</v>
      </c>
      <c r="CY11" s="88"/>
      <c r="CZ11" s="96"/>
      <c r="DA11" s="87" t="s">
        <v>183</v>
      </c>
      <c r="DB11" s="91"/>
      <c r="DC11" s="92"/>
      <c r="DD11" s="87" t="s">
        <v>184</v>
      </c>
      <c r="DE11" s="91"/>
      <c r="DF11" s="92"/>
      <c r="DG11" s="87" t="s">
        <v>185</v>
      </c>
      <c r="DH11" s="91"/>
      <c r="DI11" s="92"/>
      <c r="DJ11" s="78" t="s">
        <v>186</v>
      </c>
      <c r="DK11" s="78"/>
      <c r="DL11" s="78"/>
      <c r="DM11" s="78" t="s">
        <v>187</v>
      </c>
      <c r="DN11" s="78"/>
      <c r="DO11" s="78"/>
      <c r="DP11" s="78" t="s">
        <v>188</v>
      </c>
      <c r="DQ11" s="78"/>
      <c r="DR11" s="78"/>
      <c r="DS11" s="78" t="s">
        <v>189</v>
      </c>
      <c r="DT11" s="78"/>
      <c r="DU11" s="78"/>
      <c r="DV11" s="78" t="s">
        <v>190</v>
      </c>
      <c r="DW11" s="78"/>
      <c r="DX11" s="78"/>
      <c r="DY11" s="78" t="s">
        <v>191</v>
      </c>
      <c r="DZ11" s="78"/>
      <c r="EA11" s="78"/>
      <c r="EB11" s="87" t="s">
        <v>192</v>
      </c>
      <c r="EC11" s="91"/>
      <c r="ED11" s="91"/>
      <c r="EE11" s="78" t="s">
        <v>230</v>
      </c>
      <c r="EF11" s="78"/>
      <c r="EG11" s="78"/>
      <c r="EH11" s="78" t="s">
        <v>231</v>
      </c>
      <c r="EI11" s="78"/>
      <c r="EJ11" s="78"/>
      <c r="EK11" s="78" t="s">
        <v>232</v>
      </c>
      <c r="EL11" s="78"/>
      <c r="EM11" s="78"/>
      <c r="EN11" s="78" t="s">
        <v>233</v>
      </c>
      <c r="EO11" s="78"/>
      <c r="EP11" s="78"/>
      <c r="EQ11" s="78" t="s">
        <v>234</v>
      </c>
      <c r="ER11" s="78"/>
      <c r="ES11" s="78"/>
      <c r="ET11" s="78" t="s">
        <v>235</v>
      </c>
      <c r="EU11" s="78"/>
      <c r="EV11" s="78"/>
      <c r="EW11" s="78" t="s">
        <v>236</v>
      </c>
      <c r="EX11" s="78"/>
      <c r="EY11" s="78"/>
      <c r="EZ11" s="78" t="s">
        <v>237</v>
      </c>
      <c r="FA11" s="78"/>
      <c r="FB11" s="78"/>
      <c r="FC11" s="78" t="s">
        <v>238</v>
      </c>
      <c r="FD11" s="78"/>
      <c r="FE11" s="78"/>
      <c r="FF11" s="78" t="s">
        <v>239</v>
      </c>
      <c r="FG11" s="78"/>
      <c r="FH11" s="78"/>
      <c r="FI11" s="78" t="s">
        <v>240</v>
      </c>
      <c r="FJ11" s="78"/>
      <c r="FK11" s="78"/>
      <c r="FL11" s="78" t="s">
        <v>241</v>
      </c>
      <c r="FM11" s="78"/>
      <c r="FN11" s="78"/>
      <c r="FO11" s="78" t="s">
        <v>242</v>
      </c>
      <c r="FP11" s="78"/>
      <c r="FQ11" s="78"/>
      <c r="FR11" s="78" t="s">
        <v>243</v>
      </c>
      <c r="FS11" s="78"/>
      <c r="FT11" s="87"/>
      <c r="FU11" s="78" t="s">
        <v>293</v>
      </c>
      <c r="FV11" s="78"/>
      <c r="FW11" s="78"/>
      <c r="FX11" s="78" t="s">
        <v>294</v>
      </c>
      <c r="FY11" s="78"/>
      <c r="FZ11" s="78"/>
      <c r="GA11" s="78" t="s">
        <v>295</v>
      </c>
      <c r="GB11" s="78"/>
      <c r="GC11" s="78"/>
      <c r="GD11" s="78" t="s">
        <v>296</v>
      </c>
      <c r="GE11" s="78"/>
      <c r="GF11" s="78"/>
      <c r="GG11" s="78" t="s">
        <v>297</v>
      </c>
      <c r="GH11" s="78"/>
      <c r="GI11" s="78"/>
      <c r="GJ11" s="78" t="s">
        <v>298</v>
      </c>
      <c r="GK11" s="78"/>
      <c r="GL11" s="78"/>
      <c r="GM11" s="78" t="s">
        <v>299</v>
      </c>
      <c r="GN11" s="78"/>
      <c r="GO11" s="78"/>
      <c r="GP11" s="78" t="s">
        <v>300</v>
      </c>
      <c r="GQ11" s="78"/>
      <c r="GR11" s="78"/>
      <c r="GS11" s="78" t="s">
        <v>301</v>
      </c>
      <c r="GT11" s="78"/>
      <c r="GU11" s="78"/>
      <c r="GV11" s="78" t="s">
        <v>302</v>
      </c>
      <c r="GW11" s="78"/>
      <c r="GX11" s="78"/>
      <c r="GY11" s="78" t="s">
        <v>303</v>
      </c>
      <c r="GZ11" s="78"/>
      <c r="HA11" s="78"/>
      <c r="HB11" s="78" t="s">
        <v>304</v>
      </c>
      <c r="HC11" s="78"/>
      <c r="HD11" s="78"/>
      <c r="HE11" s="78" t="s">
        <v>305</v>
      </c>
      <c r="HF11" s="78"/>
      <c r="HG11" s="78"/>
      <c r="HH11" s="78" t="s">
        <v>306</v>
      </c>
      <c r="HI11" s="78"/>
      <c r="HJ11" s="78"/>
      <c r="HK11" s="78" t="s">
        <v>307</v>
      </c>
      <c r="HL11" s="78"/>
      <c r="HM11" s="78"/>
      <c r="HN11" s="78" t="s">
        <v>308</v>
      </c>
      <c r="HO11" s="78"/>
      <c r="HP11" s="78"/>
      <c r="HQ11" s="78" t="s">
        <v>309</v>
      </c>
      <c r="HR11" s="78"/>
      <c r="HS11" s="78"/>
    </row>
    <row r="12" spans="1:227" ht="156" customHeight="1" thickBot="1">
      <c r="A12" s="113"/>
      <c r="B12" s="113"/>
      <c r="C12" s="110" t="s">
        <v>18</v>
      </c>
      <c r="D12" s="100"/>
      <c r="E12" s="100"/>
      <c r="F12" s="111" t="s">
        <v>401</v>
      </c>
      <c r="G12" s="111"/>
      <c r="H12" s="110"/>
      <c r="I12" s="112" t="s">
        <v>35</v>
      </c>
      <c r="J12" s="111"/>
      <c r="K12" s="111"/>
      <c r="L12" s="100" t="s">
        <v>40</v>
      </c>
      <c r="M12" s="100"/>
      <c r="N12" s="100"/>
      <c r="O12" s="100" t="s">
        <v>44</v>
      </c>
      <c r="P12" s="100"/>
      <c r="Q12" s="100"/>
      <c r="R12" s="100" t="s">
        <v>47</v>
      </c>
      <c r="S12" s="100"/>
      <c r="T12" s="100"/>
      <c r="U12" s="100" t="s">
        <v>52</v>
      </c>
      <c r="V12" s="100"/>
      <c r="W12" s="100"/>
      <c r="X12" s="100" t="s">
        <v>54</v>
      </c>
      <c r="Y12" s="100"/>
      <c r="Z12" s="100"/>
      <c r="AA12" s="100" t="s">
        <v>57</v>
      </c>
      <c r="AB12" s="100"/>
      <c r="AC12" s="100"/>
      <c r="AD12" s="100" t="s">
        <v>61</v>
      </c>
      <c r="AE12" s="100"/>
      <c r="AF12" s="100"/>
      <c r="AG12" s="100" t="s">
        <v>63</v>
      </c>
      <c r="AH12" s="100"/>
      <c r="AI12" s="100"/>
      <c r="AJ12" s="100" t="s">
        <v>67</v>
      </c>
      <c r="AK12" s="100"/>
      <c r="AL12" s="100"/>
      <c r="AM12" s="100" t="s">
        <v>89</v>
      </c>
      <c r="AN12" s="100"/>
      <c r="AO12" s="100"/>
      <c r="AP12" s="100" t="s">
        <v>92</v>
      </c>
      <c r="AQ12" s="100"/>
      <c r="AR12" s="100"/>
      <c r="AS12" s="100" t="s">
        <v>96</v>
      </c>
      <c r="AT12" s="100"/>
      <c r="AU12" s="100"/>
      <c r="AV12" s="100" t="s">
        <v>100</v>
      </c>
      <c r="AW12" s="100"/>
      <c r="AX12" s="100"/>
      <c r="AY12" s="100" t="s">
        <v>101</v>
      </c>
      <c r="AZ12" s="100"/>
      <c r="BA12" s="100"/>
      <c r="BB12" s="100" t="s">
        <v>104</v>
      </c>
      <c r="BC12" s="100"/>
      <c r="BD12" s="100"/>
      <c r="BE12" s="100" t="s">
        <v>108</v>
      </c>
      <c r="BF12" s="100"/>
      <c r="BG12" s="100"/>
      <c r="BH12" s="100" t="s">
        <v>112</v>
      </c>
      <c r="BI12" s="100"/>
      <c r="BJ12" s="100"/>
      <c r="BK12" s="100" t="s">
        <v>116</v>
      </c>
      <c r="BL12" s="100"/>
      <c r="BM12" s="100"/>
      <c r="BN12" s="100" t="s">
        <v>120</v>
      </c>
      <c r="BO12" s="100"/>
      <c r="BP12" s="100"/>
      <c r="BQ12" s="100" t="s">
        <v>124</v>
      </c>
      <c r="BR12" s="100"/>
      <c r="BS12" s="100"/>
      <c r="BT12" s="100" t="s">
        <v>128</v>
      </c>
      <c r="BU12" s="100"/>
      <c r="BV12" s="100"/>
      <c r="BW12" s="100" t="s">
        <v>132</v>
      </c>
      <c r="BX12" s="100"/>
      <c r="BY12" s="100"/>
      <c r="BZ12" s="100" t="s">
        <v>136</v>
      </c>
      <c r="CA12" s="100"/>
      <c r="CB12" s="100"/>
      <c r="CC12" s="74" t="s">
        <v>149</v>
      </c>
      <c r="CD12" s="75"/>
      <c r="CE12" s="76"/>
      <c r="CF12" s="74" t="s">
        <v>153</v>
      </c>
      <c r="CG12" s="75"/>
      <c r="CH12" s="76"/>
      <c r="CI12" s="74" t="s">
        <v>157</v>
      </c>
      <c r="CJ12" s="75"/>
      <c r="CK12" s="76"/>
      <c r="CL12" s="74" t="s">
        <v>161</v>
      </c>
      <c r="CM12" s="75"/>
      <c r="CN12" s="76"/>
      <c r="CO12" s="74" t="s">
        <v>165</v>
      </c>
      <c r="CP12" s="75"/>
      <c r="CQ12" s="76"/>
      <c r="CR12" s="74" t="s">
        <v>169</v>
      </c>
      <c r="CS12" s="75"/>
      <c r="CT12" s="76"/>
      <c r="CU12" s="74" t="s">
        <v>173</v>
      </c>
      <c r="CV12" s="75"/>
      <c r="CW12" s="76"/>
      <c r="CX12" s="74" t="s">
        <v>177</v>
      </c>
      <c r="CY12" s="75"/>
      <c r="CZ12" s="75"/>
      <c r="DA12" s="74" t="s">
        <v>193</v>
      </c>
      <c r="DB12" s="75"/>
      <c r="DC12" s="76"/>
      <c r="DD12" s="74" t="s">
        <v>195</v>
      </c>
      <c r="DE12" s="75"/>
      <c r="DF12" s="76"/>
      <c r="DG12" s="74" t="s">
        <v>199</v>
      </c>
      <c r="DH12" s="75"/>
      <c r="DI12" s="76"/>
      <c r="DJ12" s="74" t="s">
        <v>203</v>
      </c>
      <c r="DK12" s="75"/>
      <c r="DL12" s="76"/>
      <c r="DM12" s="74" t="s">
        <v>207</v>
      </c>
      <c r="DN12" s="75"/>
      <c r="DO12" s="76"/>
      <c r="DP12" s="74" t="s">
        <v>211</v>
      </c>
      <c r="DQ12" s="75"/>
      <c r="DR12" s="76"/>
      <c r="DS12" s="74" t="s">
        <v>215</v>
      </c>
      <c r="DT12" s="75"/>
      <c r="DU12" s="76"/>
      <c r="DV12" s="74" t="s">
        <v>219</v>
      </c>
      <c r="DW12" s="75"/>
      <c r="DX12" s="76"/>
      <c r="DY12" s="74" t="s">
        <v>223</v>
      </c>
      <c r="DZ12" s="75"/>
      <c r="EA12" s="76"/>
      <c r="EB12" s="74" t="s">
        <v>226</v>
      </c>
      <c r="EC12" s="75"/>
      <c r="ED12" s="75"/>
      <c r="EE12" s="74" t="s">
        <v>247</v>
      </c>
      <c r="EF12" s="75"/>
      <c r="EG12" s="76"/>
      <c r="EH12" s="74" t="s">
        <v>251</v>
      </c>
      <c r="EI12" s="75"/>
      <c r="EJ12" s="76"/>
      <c r="EK12" s="74" t="s">
        <v>255</v>
      </c>
      <c r="EL12" s="75"/>
      <c r="EM12" s="76"/>
      <c r="EN12" s="74" t="s">
        <v>259</v>
      </c>
      <c r="EO12" s="75"/>
      <c r="EP12" s="76"/>
      <c r="EQ12" s="74" t="s">
        <v>260</v>
      </c>
      <c r="ER12" s="75"/>
      <c r="ES12" s="76"/>
      <c r="ET12" s="74" t="s">
        <v>264</v>
      </c>
      <c r="EU12" s="75"/>
      <c r="EV12" s="76"/>
      <c r="EW12" s="74" t="s">
        <v>266</v>
      </c>
      <c r="EX12" s="75"/>
      <c r="EY12" s="76"/>
      <c r="EZ12" s="74" t="s">
        <v>268</v>
      </c>
      <c r="FA12" s="75"/>
      <c r="FB12" s="76"/>
      <c r="FC12" s="74" t="s">
        <v>270</v>
      </c>
      <c r="FD12" s="75"/>
      <c r="FE12" s="76"/>
      <c r="FF12" s="74" t="s">
        <v>274</v>
      </c>
      <c r="FG12" s="75"/>
      <c r="FH12" s="76"/>
      <c r="FI12" s="74" t="s">
        <v>277</v>
      </c>
      <c r="FJ12" s="75"/>
      <c r="FK12" s="76"/>
      <c r="FL12" s="74" t="s">
        <v>280</v>
      </c>
      <c r="FM12" s="75"/>
      <c r="FN12" s="76"/>
      <c r="FO12" s="74" t="s">
        <v>284</v>
      </c>
      <c r="FP12" s="75"/>
      <c r="FQ12" s="76"/>
      <c r="FR12" s="74" t="s">
        <v>287</v>
      </c>
      <c r="FS12" s="75"/>
      <c r="FT12" s="75"/>
      <c r="FU12" s="74" t="s">
        <v>313</v>
      </c>
      <c r="FV12" s="75"/>
      <c r="FW12" s="76"/>
      <c r="FX12" s="74" t="s">
        <v>314</v>
      </c>
      <c r="FY12" s="75"/>
      <c r="FZ12" s="76"/>
      <c r="GA12" s="74" t="s">
        <v>318</v>
      </c>
      <c r="GB12" s="75"/>
      <c r="GC12" s="76"/>
      <c r="GD12" s="74" t="s">
        <v>365</v>
      </c>
      <c r="GE12" s="75"/>
      <c r="GF12" s="76"/>
      <c r="GG12" s="74" t="s">
        <v>321</v>
      </c>
      <c r="GH12" s="75"/>
      <c r="GI12" s="76"/>
      <c r="GJ12" s="74" t="s">
        <v>323</v>
      </c>
      <c r="GK12" s="75"/>
      <c r="GL12" s="76"/>
      <c r="GM12" s="74" t="s">
        <v>327</v>
      </c>
      <c r="GN12" s="75"/>
      <c r="GO12" s="76"/>
      <c r="GP12" s="74" t="s">
        <v>329</v>
      </c>
      <c r="GQ12" s="75"/>
      <c r="GR12" s="76"/>
      <c r="GS12" s="74" t="s">
        <v>333</v>
      </c>
      <c r="GT12" s="75"/>
      <c r="GU12" s="76"/>
      <c r="GV12" s="74" t="s">
        <v>335</v>
      </c>
      <c r="GW12" s="75"/>
      <c r="GX12" s="76"/>
      <c r="GY12" s="74" t="s">
        <v>339</v>
      </c>
      <c r="GZ12" s="75"/>
      <c r="HA12" s="76"/>
      <c r="HB12" s="74" t="s">
        <v>343</v>
      </c>
      <c r="HC12" s="75"/>
      <c r="HD12" s="76"/>
      <c r="HE12" s="74" t="s">
        <v>347</v>
      </c>
      <c r="HF12" s="75"/>
      <c r="HG12" s="76"/>
      <c r="HH12" s="74" t="s">
        <v>351</v>
      </c>
      <c r="HI12" s="75"/>
      <c r="HJ12" s="76"/>
      <c r="HK12" s="74" t="s">
        <v>355</v>
      </c>
      <c r="HL12" s="75"/>
      <c r="HM12" s="76"/>
      <c r="HN12" s="74" t="s">
        <v>358</v>
      </c>
      <c r="HO12" s="75"/>
      <c r="HP12" s="76"/>
      <c r="HQ12" s="74" t="s">
        <v>361</v>
      </c>
      <c r="HR12" s="75"/>
      <c r="HS12" s="76"/>
    </row>
    <row r="13" spans="1:227" ht="90.6" customHeight="1" thickBot="1">
      <c r="A13" s="113"/>
      <c r="B13" s="11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06" t="s">
        <v>3207</v>
      </c>
      <c r="B39" s="10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08" t="s">
        <v>3241</v>
      </c>
      <c r="B40" s="10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3213</v>
      </c>
      <c r="AI42" s="12"/>
    </row>
    <row r="43" spans="1:227">
      <c r="B43" t="s">
        <v>3214</v>
      </c>
      <c r="C43" t="s">
        <v>3217</v>
      </c>
      <c r="D43">
        <f>(C40+F40+I40+L40+O40+R40+U40+X40+AA40+AD40+AG40+AJ40)/12</f>
        <v>0</v>
      </c>
      <c r="AI43" s="12"/>
    </row>
    <row r="44" spans="1:227">
      <c r="B44" t="s">
        <v>3215</v>
      </c>
      <c r="C44" t="s">
        <v>3217</v>
      </c>
      <c r="D44">
        <f>(D40+G40+J40+M40+P40+S40+V40+Y40+AB40+AE40+AH40+AK40)/12</f>
        <v>0</v>
      </c>
      <c r="AI44" s="12"/>
    </row>
    <row r="45" spans="1:227">
      <c r="B45" t="s">
        <v>3216</v>
      </c>
      <c r="C45" t="s">
        <v>3217</v>
      </c>
      <c r="D45">
        <f>(E40+H40+K40+N40+Q40+T40+W40+Z40+AC40+AF40+AI40+AL40)/12</f>
        <v>0</v>
      </c>
      <c r="AI45" s="12"/>
    </row>
    <row r="47" spans="1:227">
      <c r="B47" t="s">
        <v>3214</v>
      </c>
      <c r="C47" t="s">
        <v>3218</v>
      </c>
      <c r="D47">
        <f>(AM40+AP40+AS40+AV40+AY40+BB40+BE40+BH40+BK40+BN40+BQ40+BT40+BW40+BZ40+CC40+CF40+CI40+CL40+CO40+CR40+CU40+CX40)/22</f>
        <v>0</v>
      </c>
    </row>
    <row r="48" spans="1:227">
      <c r="B48" t="s">
        <v>3215</v>
      </c>
      <c r="C48" t="s">
        <v>3218</v>
      </c>
      <c r="D48">
        <f>(AN40+AQ40+AT40+AW40+AZ40+BC40+BF40+BI40+BL40+BO40+BR40+BU40+BX40+CA40+CD40+CG40+CJ40+CM40+CP40+CS40+CV40+CY40)/22</f>
        <v>0</v>
      </c>
    </row>
    <row r="49" spans="2:4">
      <c r="B49" t="s">
        <v>3216</v>
      </c>
      <c r="C49" t="s">
        <v>3218</v>
      </c>
      <c r="D49">
        <f>(AR40+AU40+AX40+BA40+BD40+BG40+BJ40+BM40+BP40+BS40+BV40+BY40+CB40+CE40+CH40+CK40+CN40+CQ40+CT40+CW40+CZ40)/22</f>
        <v>0</v>
      </c>
    </row>
    <row r="51" spans="2:4">
      <c r="B51" t="s">
        <v>3214</v>
      </c>
      <c r="C51" t="s">
        <v>3219</v>
      </c>
      <c r="D51">
        <f>(DA40+DD40+DG40+DJ40+DM40+DP40+DS40+DV40+DY40+EB40)/10</f>
        <v>0</v>
      </c>
    </row>
    <row r="52" spans="2:4">
      <c r="B52" t="s">
        <v>3215</v>
      </c>
      <c r="C52" t="s">
        <v>3219</v>
      </c>
      <c r="D52">
        <f>(DB40+DE40+DH40+DK40+DN40+DQ40+DT40+DW40+DZ40+EC40)/10</f>
        <v>0</v>
      </c>
    </row>
    <row r="53" spans="2:4">
      <c r="B53" t="s">
        <v>3216</v>
      </c>
      <c r="C53" t="s">
        <v>3219</v>
      </c>
      <c r="D53">
        <f>(DC40+DF40+DI40+DL40+DO40+DR40+DU40+DX40+EA40+ED40)/10</f>
        <v>0</v>
      </c>
    </row>
    <row r="55" spans="2:4">
      <c r="B55" t="s">
        <v>3214</v>
      </c>
      <c r="C55" t="s">
        <v>3220</v>
      </c>
      <c r="D55">
        <f>(EE40+EH40+EK40+EN40+EQ40+ET40+EW40+EZ40+FC40+FF40+FI40+FL40+FO40+FR40)/14</f>
        <v>0</v>
      </c>
    </row>
    <row r="56" spans="2:4">
      <c r="B56" t="s">
        <v>3215</v>
      </c>
      <c r="C56" t="s">
        <v>3220</v>
      </c>
      <c r="D56">
        <f>(EF40+EI40+EL40+EO40+ER40+EU40+EX40+FA40+FD40+FG40+FJ40+FM40+FP40+FS40)/14</f>
        <v>0</v>
      </c>
    </row>
    <row r="57" spans="2:4">
      <c r="B57" t="s">
        <v>3216</v>
      </c>
      <c r="C57" t="s">
        <v>3220</v>
      </c>
      <c r="D57">
        <f>(EG40+EJ40+EM40+EP40+ES40+EV40+EY40+FB40+FE40+FH40+FK40+FN40+FQ40+FT40)/14</f>
        <v>0</v>
      </c>
    </row>
    <row r="59" spans="2:4">
      <c r="B59" t="s">
        <v>3214</v>
      </c>
      <c r="C59" t="s">
        <v>3221</v>
      </c>
      <c r="D59">
        <f>(FU40+FX40+GA40+GD40+GG40+GJ40+GM40+GP40+GS40+GV40+GY40+HB40+HE40+HH40+HK40+HN40+HQ40)/17</f>
        <v>0</v>
      </c>
    </row>
    <row r="60" spans="2:4">
      <c r="B60" t="s">
        <v>3215</v>
      </c>
      <c r="C60" t="s">
        <v>3221</v>
      </c>
      <c r="D60">
        <f>(FV40+FY40+GB40+GE40+GH40+GK40+GN40+GQ40+GT40+GW40+GZ40+HC40+HF40+HI40+HL40+HO40+HR40)/17</f>
        <v>0</v>
      </c>
    </row>
    <row r="61" spans="2:4">
      <c r="B61" t="s">
        <v>3216</v>
      </c>
      <c r="C61" t="s">
        <v>3221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57"/>
  <sheetViews>
    <sheetView tabSelected="1" zoomScale="60" zoomScaleNormal="60" workbookViewId="0">
      <selection activeCell="E53" sqref="E53"/>
    </sheetView>
  </sheetViews>
  <sheetFormatPr defaultRowHeight="14.4"/>
  <cols>
    <col min="2" max="2" width="31.109375" customWidth="1"/>
    <col min="59" max="59" width="9.109375" customWidth="1"/>
  </cols>
  <sheetData>
    <row r="1" spans="1:317" ht="15.6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>
      <c r="A2" s="73" t="s">
        <v>3289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13" t="s">
        <v>0</v>
      </c>
      <c r="B4" s="113" t="s">
        <v>1</v>
      </c>
      <c r="C4" s="114" t="s">
        <v>87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115"/>
      <c r="BH4" s="85" t="s">
        <v>2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 t="s">
        <v>2</v>
      </c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95" t="s">
        <v>181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5"/>
      <c r="EQ4" s="94" t="s">
        <v>244</v>
      </c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82" t="s">
        <v>244</v>
      </c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 t="s">
        <v>244</v>
      </c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 t="s">
        <v>244</v>
      </c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4"/>
      <c r="HT4" s="85" t="s">
        <v>244</v>
      </c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97" t="s">
        <v>291</v>
      </c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9"/>
    </row>
    <row r="5" spans="1:317" ht="15.75" customHeight="1">
      <c r="A5" s="113"/>
      <c r="B5" s="113"/>
      <c r="C5" s="103" t="s">
        <v>88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96" t="s">
        <v>86</v>
      </c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23"/>
      <c r="CU5" s="87" t="s">
        <v>3</v>
      </c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2"/>
      <c r="DP5" s="90" t="s">
        <v>182</v>
      </c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7"/>
      <c r="EQ5" s="88" t="s">
        <v>387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79" t="s">
        <v>245</v>
      </c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 t="s">
        <v>426</v>
      </c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 t="s">
        <v>438</v>
      </c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1"/>
      <c r="HT5" s="79" t="s">
        <v>246</v>
      </c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7" t="s">
        <v>292</v>
      </c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2"/>
    </row>
    <row r="6" spans="1:317" ht="0.75" customHeight="1">
      <c r="A6" s="113"/>
      <c r="B6" s="113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>
      <c r="A7" s="113"/>
      <c r="B7" s="113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>
      <c r="A8" s="113"/>
      <c r="B8" s="113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>
      <c r="A9" s="113"/>
      <c r="B9" s="113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>
      <c r="A10" s="113"/>
      <c r="B10" s="113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>
      <c r="A11" s="113"/>
      <c r="B11" s="113"/>
      <c r="C11" s="104" t="s">
        <v>368</v>
      </c>
      <c r="D11" s="105" t="s">
        <v>5</v>
      </c>
      <c r="E11" s="105" t="s">
        <v>6</v>
      </c>
      <c r="F11" s="88" t="s">
        <v>369</v>
      </c>
      <c r="G11" s="88" t="s">
        <v>7</v>
      </c>
      <c r="H11" s="88" t="s">
        <v>8</v>
      </c>
      <c r="I11" s="88" t="s">
        <v>370</v>
      </c>
      <c r="J11" s="88" t="s">
        <v>9</v>
      </c>
      <c r="K11" s="88" t="s">
        <v>10</v>
      </c>
      <c r="L11" s="105" t="s">
        <v>371</v>
      </c>
      <c r="M11" s="105" t="s">
        <v>9</v>
      </c>
      <c r="N11" s="105" t="s">
        <v>10</v>
      </c>
      <c r="O11" s="105" t="s">
        <v>372</v>
      </c>
      <c r="P11" s="105" t="s">
        <v>11</v>
      </c>
      <c r="Q11" s="105" t="s">
        <v>4</v>
      </c>
      <c r="R11" s="105" t="s">
        <v>373</v>
      </c>
      <c r="S11" s="105" t="s">
        <v>6</v>
      </c>
      <c r="T11" s="105" t="s">
        <v>12</v>
      </c>
      <c r="U11" s="105" t="s">
        <v>374</v>
      </c>
      <c r="V11" s="105" t="s">
        <v>6</v>
      </c>
      <c r="W11" s="105" t="s">
        <v>12</v>
      </c>
      <c r="X11" s="102" t="s">
        <v>375</v>
      </c>
      <c r="Y11" s="103" t="s">
        <v>10</v>
      </c>
      <c r="Z11" s="104" t="s">
        <v>13</v>
      </c>
      <c r="AA11" s="105" t="s">
        <v>376</v>
      </c>
      <c r="AB11" s="105" t="s">
        <v>14</v>
      </c>
      <c r="AC11" s="105" t="s">
        <v>15</v>
      </c>
      <c r="AD11" s="105" t="s">
        <v>377</v>
      </c>
      <c r="AE11" s="105" t="s">
        <v>4</v>
      </c>
      <c r="AF11" s="105" t="s">
        <v>5</v>
      </c>
      <c r="AG11" s="105" t="s">
        <v>378</v>
      </c>
      <c r="AH11" s="105" t="s">
        <v>12</v>
      </c>
      <c r="AI11" s="105" t="s">
        <v>7</v>
      </c>
      <c r="AJ11" s="96" t="s">
        <v>379</v>
      </c>
      <c r="AK11" s="119"/>
      <c r="AL11" s="119"/>
      <c r="AM11" s="96" t="s">
        <v>380</v>
      </c>
      <c r="AN11" s="119"/>
      <c r="AO11" s="119"/>
      <c r="AP11" s="96" t="s">
        <v>381</v>
      </c>
      <c r="AQ11" s="119"/>
      <c r="AR11" s="119"/>
      <c r="AS11" s="96" t="s">
        <v>382</v>
      </c>
      <c r="AT11" s="119"/>
      <c r="AU11" s="119"/>
      <c r="AV11" s="96" t="s">
        <v>383</v>
      </c>
      <c r="AW11" s="119"/>
      <c r="AX11" s="119"/>
      <c r="AY11" s="96" t="s">
        <v>384</v>
      </c>
      <c r="AZ11" s="119"/>
      <c r="BA11" s="119"/>
      <c r="BB11" s="96" t="s">
        <v>385</v>
      </c>
      <c r="BC11" s="119"/>
      <c r="BD11" s="119"/>
      <c r="BE11" s="96" t="s">
        <v>386</v>
      </c>
      <c r="BF11" s="119"/>
      <c r="BG11" s="119"/>
      <c r="BH11" s="105" t="s">
        <v>402</v>
      </c>
      <c r="BI11" s="105"/>
      <c r="BJ11" s="105"/>
      <c r="BK11" s="102" t="s">
        <v>5</v>
      </c>
      <c r="BL11" s="103"/>
      <c r="BM11" s="104"/>
      <c r="BN11" s="102" t="s">
        <v>403</v>
      </c>
      <c r="BO11" s="103"/>
      <c r="BP11" s="104"/>
      <c r="BQ11" s="105" t="s">
        <v>12</v>
      </c>
      <c r="BR11" s="105"/>
      <c r="BS11" s="105"/>
      <c r="BT11" s="105" t="s">
        <v>7</v>
      </c>
      <c r="BU11" s="105"/>
      <c r="BV11" s="105"/>
      <c r="BW11" s="105" t="s">
        <v>8</v>
      </c>
      <c r="BX11" s="105"/>
      <c r="BY11" s="105"/>
      <c r="BZ11" s="101" t="s">
        <v>16</v>
      </c>
      <c r="CA11" s="101"/>
      <c r="CB11" s="101"/>
      <c r="CC11" s="105" t="s">
        <v>9</v>
      </c>
      <c r="CD11" s="105"/>
      <c r="CE11" s="105"/>
      <c r="CF11" s="105" t="s">
        <v>10</v>
      </c>
      <c r="CG11" s="105"/>
      <c r="CH11" s="105"/>
      <c r="CI11" s="105" t="s">
        <v>13</v>
      </c>
      <c r="CJ11" s="105"/>
      <c r="CK11" s="105"/>
      <c r="CL11" s="105" t="s">
        <v>404</v>
      </c>
      <c r="CM11" s="105"/>
      <c r="CN11" s="105"/>
      <c r="CO11" s="105" t="s">
        <v>14</v>
      </c>
      <c r="CP11" s="105"/>
      <c r="CQ11" s="105"/>
      <c r="CR11" s="98" t="s">
        <v>15</v>
      </c>
      <c r="CS11" s="98"/>
      <c r="CT11" s="98"/>
      <c r="CU11" s="98" t="s">
        <v>405</v>
      </c>
      <c r="CV11" s="98"/>
      <c r="CW11" s="99"/>
      <c r="CX11" s="88" t="s">
        <v>406</v>
      </c>
      <c r="CY11" s="88"/>
      <c r="CZ11" s="88"/>
      <c r="DA11" s="88" t="s">
        <v>407</v>
      </c>
      <c r="DB11" s="88"/>
      <c r="DC11" s="88"/>
      <c r="DD11" s="78" t="s">
        <v>408</v>
      </c>
      <c r="DE11" s="78"/>
      <c r="DF11" s="78"/>
      <c r="DG11" s="88" t="s">
        <v>409</v>
      </c>
      <c r="DH11" s="88"/>
      <c r="DI11" s="88"/>
      <c r="DJ11" s="88" t="s">
        <v>410</v>
      </c>
      <c r="DK11" s="88"/>
      <c r="DL11" s="88"/>
      <c r="DM11" s="88" t="s">
        <v>411</v>
      </c>
      <c r="DN11" s="88"/>
      <c r="DO11" s="88"/>
      <c r="DP11" s="87" t="s">
        <v>396</v>
      </c>
      <c r="DQ11" s="91"/>
      <c r="DR11" s="92"/>
      <c r="DS11" s="87" t="s">
        <v>397</v>
      </c>
      <c r="DT11" s="91"/>
      <c r="DU11" s="92"/>
      <c r="DV11" s="87" t="s">
        <v>398</v>
      </c>
      <c r="DW11" s="91"/>
      <c r="DX11" s="92"/>
      <c r="DY11" s="78" t="s">
        <v>399</v>
      </c>
      <c r="DZ11" s="78"/>
      <c r="EA11" s="78"/>
      <c r="EB11" s="78" t="s">
        <v>400</v>
      </c>
      <c r="EC11" s="78"/>
      <c r="ED11" s="78"/>
      <c r="EE11" s="78" t="s">
        <v>412</v>
      </c>
      <c r="EF11" s="78"/>
      <c r="EG11" s="78"/>
      <c r="EH11" s="78" t="s">
        <v>413</v>
      </c>
      <c r="EI11" s="78"/>
      <c r="EJ11" s="78"/>
      <c r="EK11" s="78" t="s">
        <v>414</v>
      </c>
      <c r="EL11" s="78"/>
      <c r="EM11" s="78"/>
      <c r="EN11" s="78" t="s">
        <v>415</v>
      </c>
      <c r="EO11" s="78"/>
      <c r="EP11" s="87"/>
      <c r="EQ11" s="78" t="s">
        <v>388</v>
      </c>
      <c r="ER11" s="78"/>
      <c r="ES11" s="78"/>
      <c r="ET11" s="78" t="s">
        <v>389</v>
      </c>
      <c r="EU11" s="78"/>
      <c r="EV11" s="78"/>
      <c r="EW11" s="78" t="s">
        <v>390</v>
      </c>
      <c r="EX11" s="78"/>
      <c r="EY11" s="78"/>
      <c r="EZ11" s="78" t="s">
        <v>391</v>
      </c>
      <c r="FA11" s="78"/>
      <c r="FB11" s="78"/>
      <c r="FC11" s="78" t="s">
        <v>392</v>
      </c>
      <c r="FD11" s="78"/>
      <c r="FE11" s="78"/>
      <c r="FF11" s="78" t="s">
        <v>393</v>
      </c>
      <c r="FG11" s="78"/>
      <c r="FH11" s="78"/>
      <c r="FI11" s="78" t="s">
        <v>394</v>
      </c>
      <c r="FJ11" s="78"/>
      <c r="FK11" s="78"/>
      <c r="FL11" s="78" t="s">
        <v>395</v>
      </c>
      <c r="FM11" s="78"/>
      <c r="FN11" s="78"/>
      <c r="FO11" s="78" t="s">
        <v>431</v>
      </c>
      <c r="FP11" s="78"/>
      <c r="FQ11" s="78"/>
      <c r="FR11" s="78" t="s">
        <v>432</v>
      </c>
      <c r="FS11" s="78"/>
      <c r="FT11" s="78"/>
      <c r="FU11" s="78" t="s">
        <v>433</v>
      </c>
      <c r="FV11" s="78"/>
      <c r="FW11" s="78"/>
      <c r="FX11" s="78" t="s">
        <v>434</v>
      </c>
      <c r="FY11" s="78"/>
      <c r="FZ11" s="78"/>
      <c r="GA11" s="78" t="s">
        <v>435</v>
      </c>
      <c r="GB11" s="78"/>
      <c r="GC11" s="78"/>
      <c r="GD11" s="78" t="s">
        <v>436</v>
      </c>
      <c r="GE11" s="78"/>
      <c r="GF11" s="78"/>
      <c r="GG11" s="87" t="s">
        <v>437</v>
      </c>
      <c r="GH11" s="91"/>
      <c r="GI11" s="92"/>
      <c r="GJ11" s="87" t="s">
        <v>427</v>
      </c>
      <c r="GK11" s="91"/>
      <c r="GL11" s="92"/>
      <c r="GM11" s="87" t="s">
        <v>428</v>
      </c>
      <c r="GN11" s="91"/>
      <c r="GO11" s="92"/>
      <c r="GP11" s="87" t="s">
        <v>429</v>
      </c>
      <c r="GQ11" s="91"/>
      <c r="GR11" s="92"/>
      <c r="GS11" s="87" t="s">
        <v>430</v>
      </c>
      <c r="GT11" s="91"/>
      <c r="GU11" s="92"/>
      <c r="GV11" s="87" t="s">
        <v>439</v>
      </c>
      <c r="GW11" s="91"/>
      <c r="GX11" s="92"/>
      <c r="GY11" s="87" t="s">
        <v>440</v>
      </c>
      <c r="GZ11" s="91"/>
      <c r="HA11" s="92"/>
      <c r="HB11" s="87" t="s">
        <v>441</v>
      </c>
      <c r="HC11" s="91"/>
      <c r="HD11" s="92"/>
      <c r="HE11" s="87" t="s">
        <v>442</v>
      </c>
      <c r="HF11" s="91"/>
      <c r="HG11" s="92"/>
      <c r="HH11" s="87" t="s">
        <v>443</v>
      </c>
      <c r="HI11" s="91"/>
      <c r="HJ11" s="92"/>
      <c r="HK11" s="87" t="s">
        <v>444</v>
      </c>
      <c r="HL11" s="91"/>
      <c r="HM11" s="92"/>
      <c r="HN11" s="87" t="s">
        <v>445</v>
      </c>
      <c r="HO11" s="91"/>
      <c r="HP11" s="92"/>
      <c r="HQ11" s="87" t="s">
        <v>446</v>
      </c>
      <c r="HR11" s="91"/>
      <c r="HS11" s="92"/>
      <c r="HT11" s="92" t="s">
        <v>416</v>
      </c>
      <c r="HU11" s="78"/>
      <c r="HV11" s="78"/>
      <c r="HW11" s="78" t="s">
        <v>417</v>
      </c>
      <c r="HX11" s="78"/>
      <c r="HY11" s="78"/>
      <c r="HZ11" s="78" t="s">
        <v>418</v>
      </c>
      <c r="IA11" s="78"/>
      <c r="IB11" s="78"/>
      <c r="IC11" s="78" t="s">
        <v>419</v>
      </c>
      <c r="ID11" s="78"/>
      <c r="IE11" s="78"/>
      <c r="IF11" s="78" t="s">
        <v>420</v>
      </c>
      <c r="IG11" s="78"/>
      <c r="IH11" s="78"/>
      <c r="II11" s="78" t="s">
        <v>421</v>
      </c>
      <c r="IJ11" s="78"/>
      <c r="IK11" s="78"/>
      <c r="IL11" s="78" t="s">
        <v>422</v>
      </c>
      <c r="IM11" s="78"/>
      <c r="IN11" s="78"/>
      <c r="IO11" s="78" t="s">
        <v>423</v>
      </c>
      <c r="IP11" s="78"/>
      <c r="IQ11" s="78"/>
      <c r="IR11" s="78" t="s">
        <v>424</v>
      </c>
      <c r="IS11" s="78"/>
      <c r="IT11" s="78"/>
      <c r="IU11" s="78" t="s">
        <v>425</v>
      </c>
      <c r="IV11" s="78"/>
      <c r="IW11" s="78"/>
      <c r="IX11" s="78" t="s">
        <v>447</v>
      </c>
      <c r="IY11" s="78"/>
      <c r="IZ11" s="78"/>
      <c r="JA11" s="78" t="s">
        <v>448</v>
      </c>
      <c r="JB11" s="78"/>
      <c r="JC11" s="78"/>
      <c r="JD11" s="78" t="s">
        <v>449</v>
      </c>
      <c r="JE11" s="78"/>
      <c r="JF11" s="78"/>
      <c r="JG11" s="78" t="s">
        <v>450</v>
      </c>
      <c r="JH11" s="78"/>
      <c r="JI11" s="78"/>
      <c r="JJ11" s="78" t="s">
        <v>451</v>
      </c>
      <c r="JK11" s="78"/>
      <c r="JL11" s="78"/>
      <c r="JM11" s="78" t="s">
        <v>452</v>
      </c>
      <c r="JN11" s="78"/>
      <c r="JO11" s="78"/>
      <c r="JP11" s="78" t="s">
        <v>453</v>
      </c>
      <c r="JQ11" s="78"/>
      <c r="JR11" s="78"/>
      <c r="JS11" s="78" t="s">
        <v>454</v>
      </c>
      <c r="JT11" s="78"/>
      <c r="JU11" s="78"/>
      <c r="JV11" s="78" t="s">
        <v>455</v>
      </c>
      <c r="JW11" s="78"/>
      <c r="JX11" s="78"/>
      <c r="JY11" s="78" t="s">
        <v>456</v>
      </c>
      <c r="JZ11" s="78"/>
      <c r="KA11" s="78"/>
      <c r="KB11" s="78" t="s">
        <v>457</v>
      </c>
      <c r="KC11" s="78"/>
      <c r="KD11" s="78"/>
      <c r="KE11" s="78" t="s">
        <v>458</v>
      </c>
      <c r="KF11" s="78"/>
      <c r="KG11" s="78"/>
      <c r="KH11" s="78" t="s">
        <v>459</v>
      </c>
      <c r="KI11" s="78"/>
      <c r="KJ11" s="78"/>
      <c r="KK11" s="78" t="s">
        <v>460</v>
      </c>
      <c r="KL11" s="78"/>
      <c r="KM11" s="78"/>
      <c r="KN11" s="78" t="s">
        <v>461</v>
      </c>
      <c r="KO11" s="78"/>
      <c r="KP11" s="78"/>
      <c r="KQ11" s="78" t="s">
        <v>462</v>
      </c>
      <c r="KR11" s="78"/>
      <c r="KS11" s="78"/>
      <c r="KT11" s="78" t="s">
        <v>463</v>
      </c>
      <c r="KU11" s="78"/>
      <c r="KV11" s="87"/>
      <c r="KW11" s="78" t="s">
        <v>464</v>
      </c>
      <c r="KX11" s="78"/>
      <c r="KY11" s="87"/>
      <c r="KZ11" s="78" t="s">
        <v>465</v>
      </c>
      <c r="LA11" s="78"/>
      <c r="LB11" s="87"/>
      <c r="LC11" s="78" t="s">
        <v>466</v>
      </c>
      <c r="LD11" s="78"/>
      <c r="LE11" s="78"/>
    </row>
    <row r="12" spans="1:317" ht="110.25" customHeight="1" thickBot="1">
      <c r="A12" s="113"/>
      <c r="B12" s="113"/>
      <c r="C12" s="74" t="s">
        <v>467</v>
      </c>
      <c r="D12" s="75"/>
      <c r="E12" s="76"/>
      <c r="F12" s="74" t="s">
        <v>471</v>
      </c>
      <c r="G12" s="75"/>
      <c r="H12" s="76"/>
      <c r="I12" s="74" t="s">
        <v>475</v>
      </c>
      <c r="J12" s="75"/>
      <c r="K12" s="76"/>
      <c r="L12" s="74" t="s">
        <v>479</v>
      </c>
      <c r="M12" s="75"/>
      <c r="N12" s="76"/>
      <c r="O12" s="74" t="s">
        <v>483</v>
      </c>
      <c r="P12" s="75"/>
      <c r="Q12" s="76"/>
      <c r="R12" s="74" t="s">
        <v>484</v>
      </c>
      <c r="S12" s="75"/>
      <c r="T12" s="76"/>
      <c r="U12" s="74" t="s">
        <v>488</v>
      </c>
      <c r="V12" s="75"/>
      <c r="W12" s="76"/>
      <c r="X12" s="74" t="s">
        <v>493</v>
      </c>
      <c r="Y12" s="75"/>
      <c r="Z12" s="76"/>
      <c r="AA12" s="74" t="s">
        <v>497</v>
      </c>
      <c r="AB12" s="75"/>
      <c r="AC12" s="76"/>
      <c r="AD12" s="74" t="s">
        <v>501</v>
      </c>
      <c r="AE12" s="75"/>
      <c r="AF12" s="76"/>
      <c r="AG12" s="74" t="s">
        <v>505</v>
      </c>
      <c r="AH12" s="75"/>
      <c r="AI12" s="76"/>
      <c r="AJ12" s="74" t="s">
        <v>508</v>
      </c>
      <c r="AK12" s="75"/>
      <c r="AL12" s="76"/>
      <c r="AM12" s="74" t="s">
        <v>511</v>
      </c>
      <c r="AN12" s="75"/>
      <c r="AO12" s="76"/>
      <c r="AP12" s="74" t="s">
        <v>514</v>
      </c>
      <c r="AQ12" s="75"/>
      <c r="AR12" s="76"/>
      <c r="AS12" s="74" t="s">
        <v>518</v>
      </c>
      <c r="AT12" s="75"/>
      <c r="AU12" s="76"/>
      <c r="AV12" s="74" t="s">
        <v>521</v>
      </c>
      <c r="AW12" s="75"/>
      <c r="AX12" s="76"/>
      <c r="AY12" s="74" t="s">
        <v>525</v>
      </c>
      <c r="AZ12" s="75"/>
      <c r="BA12" s="76"/>
      <c r="BB12" s="74" t="s">
        <v>529</v>
      </c>
      <c r="BC12" s="75"/>
      <c r="BD12" s="76"/>
      <c r="BE12" s="74" t="s">
        <v>533</v>
      </c>
      <c r="BF12" s="75"/>
      <c r="BG12" s="76"/>
      <c r="BH12" s="74" t="s">
        <v>537</v>
      </c>
      <c r="BI12" s="75"/>
      <c r="BJ12" s="76"/>
      <c r="BK12" s="74" t="s">
        <v>539</v>
      </c>
      <c r="BL12" s="75"/>
      <c r="BM12" s="76"/>
      <c r="BN12" s="74" t="s">
        <v>541</v>
      </c>
      <c r="BO12" s="75"/>
      <c r="BP12" s="76"/>
      <c r="BQ12" s="74" t="s">
        <v>543</v>
      </c>
      <c r="BR12" s="75"/>
      <c r="BS12" s="76"/>
      <c r="BT12" s="74" t="s">
        <v>547</v>
      </c>
      <c r="BU12" s="75"/>
      <c r="BV12" s="76"/>
      <c r="BW12" s="74" t="s">
        <v>550</v>
      </c>
      <c r="BX12" s="75"/>
      <c r="BY12" s="76"/>
      <c r="BZ12" s="74" t="s">
        <v>553</v>
      </c>
      <c r="CA12" s="75"/>
      <c r="CB12" s="76"/>
      <c r="CC12" s="74" t="s">
        <v>555</v>
      </c>
      <c r="CD12" s="75"/>
      <c r="CE12" s="76"/>
      <c r="CF12" s="74" t="s">
        <v>557</v>
      </c>
      <c r="CG12" s="75"/>
      <c r="CH12" s="76"/>
      <c r="CI12" s="74" t="s">
        <v>561</v>
      </c>
      <c r="CJ12" s="75"/>
      <c r="CK12" s="76"/>
      <c r="CL12" s="74" t="s">
        <v>565</v>
      </c>
      <c r="CM12" s="75"/>
      <c r="CN12" s="76"/>
      <c r="CO12" s="74" t="s">
        <v>569</v>
      </c>
      <c r="CP12" s="75"/>
      <c r="CQ12" s="76"/>
      <c r="CR12" s="74" t="s">
        <v>573</v>
      </c>
      <c r="CS12" s="75"/>
      <c r="CT12" s="76"/>
      <c r="CU12" s="74" t="s">
        <v>575</v>
      </c>
      <c r="CV12" s="75"/>
      <c r="CW12" s="76"/>
      <c r="CX12" s="74" t="s">
        <v>579</v>
      </c>
      <c r="CY12" s="75"/>
      <c r="CZ12" s="76"/>
      <c r="DA12" s="74" t="s">
        <v>582</v>
      </c>
      <c r="DB12" s="75"/>
      <c r="DC12" s="76"/>
      <c r="DD12" s="74" t="s">
        <v>586</v>
      </c>
      <c r="DE12" s="75"/>
      <c r="DF12" s="76"/>
      <c r="DG12" s="74" t="s">
        <v>589</v>
      </c>
      <c r="DH12" s="75"/>
      <c r="DI12" s="76"/>
      <c r="DJ12" s="74" t="s">
        <v>593</v>
      </c>
      <c r="DK12" s="75"/>
      <c r="DL12" s="76"/>
      <c r="DM12" s="74" t="s">
        <v>597</v>
      </c>
      <c r="DN12" s="75"/>
      <c r="DO12" s="76"/>
      <c r="DP12" s="74" t="s">
        <v>598</v>
      </c>
      <c r="DQ12" s="75"/>
      <c r="DR12" s="76"/>
      <c r="DS12" s="74" t="s">
        <v>601</v>
      </c>
      <c r="DT12" s="75"/>
      <c r="DU12" s="76"/>
      <c r="DV12" s="120" t="s">
        <v>604</v>
      </c>
      <c r="DW12" s="121"/>
      <c r="DX12" s="122"/>
      <c r="DY12" s="74" t="s">
        <v>608</v>
      </c>
      <c r="DZ12" s="75"/>
      <c r="EA12" s="76"/>
      <c r="EB12" s="74" t="s">
        <v>612</v>
      </c>
      <c r="EC12" s="75"/>
      <c r="ED12" s="76"/>
      <c r="EE12" s="74" t="s">
        <v>613</v>
      </c>
      <c r="EF12" s="75"/>
      <c r="EG12" s="76"/>
      <c r="EH12" s="74" t="s">
        <v>616</v>
      </c>
      <c r="EI12" s="75"/>
      <c r="EJ12" s="76"/>
      <c r="EK12" s="74" t="s">
        <v>617</v>
      </c>
      <c r="EL12" s="75"/>
      <c r="EM12" s="76"/>
      <c r="EN12" s="74" t="s">
        <v>620</v>
      </c>
      <c r="EO12" s="75"/>
      <c r="EP12" s="76"/>
      <c r="EQ12" s="74" t="s">
        <v>624</v>
      </c>
      <c r="ER12" s="75"/>
      <c r="ES12" s="76"/>
      <c r="ET12" s="74" t="s">
        <v>628</v>
      </c>
      <c r="EU12" s="75"/>
      <c r="EV12" s="76"/>
      <c r="EW12" s="74" t="s">
        <v>631</v>
      </c>
      <c r="EX12" s="75"/>
      <c r="EY12" s="76"/>
      <c r="EZ12" s="74" t="s">
        <v>634</v>
      </c>
      <c r="FA12" s="75"/>
      <c r="FB12" s="76"/>
      <c r="FC12" s="74" t="s">
        <v>638</v>
      </c>
      <c r="FD12" s="75"/>
      <c r="FE12" s="76"/>
      <c r="FF12" s="74" t="s">
        <v>642</v>
      </c>
      <c r="FG12" s="75"/>
      <c r="FH12" s="76"/>
      <c r="FI12" s="74" t="s">
        <v>646</v>
      </c>
      <c r="FJ12" s="75"/>
      <c r="FK12" s="76"/>
      <c r="FL12" s="74" t="s">
        <v>648</v>
      </c>
      <c r="FM12" s="75"/>
      <c r="FN12" s="76"/>
      <c r="FO12" s="74" t="s">
        <v>650</v>
      </c>
      <c r="FP12" s="75"/>
      <c r="FQ12" s="76"/>
      <c r="FR12" s="74" t="s">
        <v>652</v>
      </c>
      <c r="FS12" s="75"/>
      <c r="FT12" s="76"/>
      <c r="FU12" s="74" t="s">
        <v>653</v>
      </c>
      <c r="FV12" s="75"/>
      <c r="FW12" s="76"/>
      <c r="FX12" s="74" t="s">
        <v>654</v>
      </c>
      <c r="FY12" s="75"/>
      <c r="FZ12" s="76"/>
      <c r="GA12" s="74" t="s">
        <v>658</v>
      </c>
      <c r="GB12" s="75"/>
      <c r="GC12" s="76"/>
      <c r="GD12" s="74" t="s">
        <v>661</v>
      </c>
      <c r="GE12" s="75"/>
      <c r="GF12" s="76"/>
      <c r="GG12" s="74" t="s">
        <v>665</v>
      </c>
      <c r="GH12" s="75"/>
      <c r="GI12" s="76"/>
      <c r="GJ12" s="74" t="s">
        <v>667</v>
      </c>
      <c r="GK12" s="75"/>
      <c r="GL12" s="76"/>
      <c r="GM12" s="74" t="s">
        <v>669</v>
      </c>
      <c r="GN12" s="75"/>
      <c r="GO12" s="76"/>
      <c r="GP12" s="74" t="s">
        <v>673</v>
      </c>
      <c r="GQ12" s="75"/>
      <c r="GR12" s="76"/>
      <c r="GS12" s="74" t="s">
        <v>675</v>
      </c>
      <c r="GT12" s="75"/>
      <c r="GU12" s="76"/>
      <c r="GV12" s="74" t="s">
        <v>678</v>
      </c>
      <c r="GW12" s="75"/>
      <c r="GX12" s="76"/>
      <c r="GY12" s="74" t="s">
        <v>682</v>
      </c>
      <c r="GZ12" s="75"/>
      <c r="HA12" s="76"/>
      <c r="HB12" s="74" t="s">
        <v>685</v>
      </c>
      <c r="HC12" s="75"/>
      <c r="HD12" s="76"/>
      <c r="HE12" s="74" t="s">
        <v>686</v>
      </c>
      <c r="HF12" s="75"/>
      <c r="HG12" s="76"/>
      <c r="HH12" s="74" t="s">
        <v>690</v>
      </c>
      <c r="HI12" s="75"/>
      <c r="HJ12" s="76"/>
      <c r="HK12" s="74" t="s">
        <v>694</v>
      </c>
      <c r="HL12" s="75"/>
      <c r="HM12" s="76"/>
      <c r="HN12" s="74" t="s">
        <v>698</v>
      </c>
      <c r="HO12" s="75"/>
      <c r="HP12" s="76"/>
      <c r="HQ12" s="74" t="s">
        <v>699</v>
      </c>
      <c r="HR12" s="75"/>
      <c r="HS12" s="76"/>
      <c r="HT12" s="74" t="s">
        <v>700</v>
      </c>
      <c r="HU12" s="75"/>
      <c r="HV12" s="76"/>
      <c r="HW12" s="74" t="s">
        <v>704</v>
      </c>
      <c r="HX12" s="75"/>
      <c r="HY12" s="76"/>
      <c r="HZ12" s="74" t="s">
        <v>706</v>
      </c>
      <c r="IA12" s="75"/>
      <c r="IB12" s="76"/>
      <c r="IC12" s="74" t="s">
        <v>708</v>
      </c>
      <c r="ID12" s="75"/>
      <c r="IE12" s="76"/>
      <c r="IF12" s="74" t="s">
        <v>712</v>
      </c>
      <c r="IG12" s="75"/>
      <c r="IH12" s="76"/>
      <c r="II12" s="74" t="s">
        <v>713</v>
      </c>
      <c r="IJ12" s="75"/>
      <c r="IK12" s="76"/>
      <c r="IL12" s="74" t="s">
        <v>715</v>
      </c>
      <c r="IM12" s="75"/>
      <c r="IN12" s="76"/>
      <c r="IO12" s="74" t="s">
        <v>719</v>
      </c>
      <c r="IP12" s="75"/>
      <c r="IQ12" s="76"/>
      <c r="IR12" s="74" t="s">
        <v>722</v>
      </c>
      <c r="IS12" s="75"/>
      <c r="IT12" s="76"/>
      <c r="IU12" s="74" t="s">
        <v>726</v>
      </c>
      <c r="IV12" s="75"/>
      <c r="IW12" s="76"/>
      <c r="IX12" s="74" t="s">
        <v>728</v>
      </c>
      <c r="IY12" s="75"/>
      <c r="IZ12" s="76"/>
      <c r="JA12" s="74" t="s">
        <v>732</v>
      </c>
      <c r="JB12" s="75"/>
      <c r="JC12" s="76"/>
      <c r="JD12" s="74" t="s">
        <v>736</v>
      </c>
      <c r="JE12" s="75"/>
      <c r="JF12" s="76"/>
      <c r="JG12" s="74" t="s">
        <v>738</v>
      </c>
      <c r="JH12" s="75"/>
      <c r="JI12" s="76"/>
      <c r="JJ12" s="74" t="s">
        <v>742</v>
      </c>
      <c r="JK12" s="75"/>
      <c r="JL12" s="76"/>
      <c r="JM12" s="74" t="s">
        <v>745</v>
      </c>
      <c r="JN12" s="75"/>
      <c r="JO12" s="76"/>
      <c r="JP12" s="74" t="s">
        <v>749</v>
      </c>
      <c r="JQ12" s="75"/>
      <c r="JR12" s="76"/>
      <c r="JS12" s="74" t="s">
        <v>750</v>
      </c>
      <c r="JT12" s="75"/>
      <c r="JU12" s="76"/>
      <c r="JV12" s="74" t="s">
        <v>754</v>
      </c>
      <c r="JW12" s="75"/>
      <c r="JX12" s="76"/>
      <c r="JY12" s="74" t="s">
        <v>758</v>
      </c>
      <c r="JZ12" s="75"/>
      <c r="KA12" s="76"/>
      <c r="KB12" s="74" t="s">
        <v>762</v>
      </c>
      <c r="KC12" s="75"/>
      <c r="KD12" s="76"/>
      <c r="KE12" s="74" t="s">
        <v>766</v>
      </c>
      <c r="KF12" s="75"/>
      <c r="KG12" s="76"/>
      <c r="KH12" s="74" t="s">
        <v>770</v>
      </c>
      <c r="KI12" s="75"/>
      <c r="KJ12" s="76"/>
      <c r="KK12" s="74" t="s">
        <v>773</v>
      </c>
      <c r="KL12" s="75"/>
      <c r="KM12" s="76"/>
      <c r="KN12" s="74" t="s">
        <v>776</v>
      </c>
      <c r="KO12" s="75"/>
      <c r="KP12" s="76"/>
      <c r="KQ12" s="74" t="s">
        <v>779</v>
      </c>
      <c r="KR12" s="75"/>
      <c r="KS12" s="76"/>
      <c r="KT12" s="74" t="s">
        <v>783</v>
      </c>
      <c r="KU12" s="75"/>
      <c r="KV12" s="76"/>
      <c r="KW12" s="74" t="s">
        <v>785</v>
      </c>
      <c r="KX12" s="75"/>
      <c r="KY12" s="76"/>
      <c r="KZ12" s="74" t="s">
        <v>787</v>
      </c>
      <c r="LA12" s="75"/>
      <c r="LB12" s="76"/>
      <c r="LC12" s="74" t="s">
        <v>788</v>
      </c>
      <c r="LD12" s="75"/>
      <c r="LE12" s="76"/>
    </row>
    <row r="13" spans="1:317" ht="108.6" thickBot="1">
      <c r="A13" s="113"/>
      <c r="B13" s="11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2" thickBot="1">
      <c r="A14" s="2">
        <v>1</v>
      </c>
      <c r="B14" s="70" t="s">
        <v>3270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/>
      <c r="BG14" s="14">
        <v>1</v>
      </c>
      <c r="BH14" s="14">
        <v>1</v>
      </c>
      <c r="BI14" s="14"/>
      <c r="BJ14" s="14"/>
      <c r="BK14" s="14"/>
      <c r="BL14" s="14">
        <v>1</v>
      </c>
      <c r="BM14" s="24"/>
      <c r="BN14" s="24">
        <v>1</v>
      </c>
      <c r="BO14" s="2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/>
      <c r="DC14" s="4">
        <v>1</v>
      </c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/>
      <c r="EL14" s="4">
        <v>1</v>
      </c>
      <c r="EM14" s="4"/>
      <c r="EN14" s="4">
        <v>1</v>
      </c>
      <c r="EO14" s="4"/>
      <c r="EP14" s="4"/>
      <c r="EQ14" s="24"/>
      <c r="ER14" s="24">
        <v>1</v>
      </c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24"/>
      <c r="FI14" s="24"/>
      <c r="FJ14" s="24">
        <v>1</v>
      </c>
      <c r="FK14" s="24"/>
      <c r="FL14" s="24">
        <v>1</v>
      </c>
      <c r="FM14" s="24"/>
      <c r="FN14" s="24"/>
      <c r="FO14" s="24">
        <v>1</v>
      </c>
      <c r="FP14" s="24"/>
      <c r="FQ14" s="24"/>
      <c r="FR14" s="24"/>
      <c r="FS14" s="24"/>
      <c r="FT14" s="24">
        <v>1</v>
      </c>
      <c r="FU14" s="24"/>
      <c r="FV14" s="24"/>
      <c r="FW14" s="24">
        <v>1</v>
      </c>
      <c r="FX14" s="24"/>
      <c r="FY14" s="24"/>
      <c r="FZ14" s="24">
        <v>1</v>
      </c>
      <c r="GA14" s="24"/>
      <c r="GB14" s="24"/>
      <c r="GC14" s="24">
        <v>1</v>
      </c>
      <c r="GD14" s="24"/>
      <c r="GE14" s="24"/>
      <c r="GF14" s="24">
        <v>1</v>
      </c>
      <c r="GG14" s="24"/>
      <c r="GH14" s="24"/>
      <c r="GI14" s="24">
        <v>1</v>
      </c>
      <c r="GJ14" s="24">
        <v>1</v>
      </c>
      <c r="GK14" s="24"/>
      <c r="GL14" s="24"/>
      <c r="GM14" s="24"/>
      <c r="GN14" s="24"/>
      <c r="GO14" s="24">
        <v>1</v>
      </c>
      <c r="GP14" s="24"/>
      <c r="GQ14" s="24"/>
      <c r="GR14" s="24">
        <v>1</v>
      </c>
      <c r="GS14" s="24"/>
      <c r="GT14" s="24"/>
      <c r="GU14" s="24">
        <v>1</v>
      </c>
      <c r="GV14" s="24"/>
      <c r="GW14" s="24">
        <v>1</v>
      </c>
      <c r="GX14" s="24"/>
      <c r="GY14" s="24"/>
      <c r="GZ14" s="24"/>
      <c r="HA14" s="24">
        <v>1</v>
      </c>
      <c r="HB14" s="24"/>
      <c r="HC14" s="24">
        <v>1</v>
      </c>
      <c r="HD14" s="24"/>
      <c r="HE14" s="24"/>
      <c r="HF14" s="24"/>
      <c r="HG14" s="24">
        <v>1</v>
      </c>
      <c r="HH14" s="24">
        <v>1</v>
      </c>
      <c r="HI14" s="24"/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4">
        <v>1</v>
      </c>
      <c r="HU14" s="4"/>
      <c r="HV14" s="4"/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>
        <v>1</v>
      </c>
      <c r="IH14" s="4"/>
      <c r="II14" s="4"/>
      <c r="IJ14" s="4"/>
      <c r="IK14" s="4">
        <v>1</v>
      </c>
      <c r="IL14" s="4"/>
      <c r="IM14" s="4">
        <v>1</v>
      </c>
      <c r="IN14" s="4"/>
      <c r="IO14" s="4">
        <v>1</v>
      </c>
      <c r="IP14" s="4"/>
      <c r="IQ14" s="4"/>
      <c r="IR14" s="4"/>
      <c r="IS14" s="4">
        <v>1</v>
      </c>
      <c r="IT14" s="4"/>
      <c r="IU14" s="4"/>
      <c r="IV14" s="4">
        <v>1</v>
      </c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/>
      <c r="JO14" s="4">
        <v>1</v>
      </c>
      <c r="JP14" s="4"/>
      <c r="JQ14" s="4"/>
      <c r="JR14" s="4">
        <v>1</v>
      </c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30"/>
      <c r="KW14" s="4"/>
      <c r="KX14" s="4"/>
      <c r="KY14" s="4">
        <v>1</v>
      </c>
      <c r="KZ14" s="4"/>
      <c r="LA14" s="4"/>
      <c r="LB14" s="4">
        <v>1</v>
      </c>
      <c r="LC14" s="4"/>
      <c r="LD14" s="4"/>
      <c r="LE14" s="4">
        <v>1</v>
      </c>
    </row>
    <row r="15" spans="1:317" ht="31.8" thickBot="1">
      <c r="A15" s="2">
        <v>2</v>
      </c>
      <c r="B15" s="71" t="s">
        <v>3271</v>
      </c>
      <c r="C15" s="69">
        <v>1</v>
      </c>
      <c r="D15" s="69"/>
      <c r="E15" s="6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/>
      <c r="AZ15" s="1">
        <v>1</v>
      </c>
      <c r="BA15" s="1"/>
      <c r="BB15" s="1"/>
      <c r="BC15" s="1"/>
      <c r="BD15" s="1">
        <v>1</v>
      </c>
      <c r="BE15" s="1"/>
      <c r="BF15" s="1"/>
      <c r="BG15" s="1">
        <v>1</v>
      </c>
      <c r="BH15" s="1">
        <v>1</v>
      </c>
      <c r="BI15" s="1"/>
      <c r="BJ15" s="1"/>
      <c r="BK15" s="1"/>
      <c r="BL15" s="1">
        <v>1</v>
      </c>
      <c r="BM15" s="4"/>
      <c r="BN15" s="4">
        <v>1</v>
      </c>
      <c r="BO15" s="4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>
        <v>1</v>
      </c>
      <c r="GK15" s="4"/>
      <c r="GL15" s="4"/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>
        <v>1</v>
      </c>
      <c r="IW15" s="4"/>
      <c r="IX15" s="4">
        <v>1</v>
      </c>
      <c r="IY15" s="4"/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/>
      <c r="JO15" s="4">
        <v>1</v>
      </c>
      <c r="JP15" s="4"/>
      <c r="JQ15" s="4"/>
      <c r="JR15" s="4">
        <v>1</v>
      </c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/>
      <c r="KD15" s="4">
        <v>1</v>
      </c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30"/>
      <c r="KW15" s="4"/>
      <c r="KX15" s="4"/>
      <c r="KY15" s="4">
        <v>1</v>
      </c>
      <c r="KZ15" s="4"/>
      <c r="LA15" s="4"/>
      <c r="LB15" s="4">
        <v>1</v>
      </c>
      <c r="LC15" s="4"/>
      <c r="LD15" s="4"/>
      <c r="LE15" s="4">
        <v>1</v>
      </c>
    </row>
    <row r="16" spans="1:317" ht="16.2" thickBot="1">
      <c r="A16" s="2">
        <v>3</v>
      </c>
      <c r="B16" s="71" t="s">
        <v>3272</v>
      </c>
      <c r="C16" s="69">
        <v>1</v>
      </c>
      <c r="D16" s="69"/>
      <c r="E16" s="6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4"/>
      <c r="BN16" s="4">
        <v>1</v>
      </c>
      <c r="BO16" s="4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>
        <v>1</v>
      </c>
      <c r="GK16" s="4"/>
      <c r="GL16" s="4"/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>
        <v>1</v>
      </c>
      <c r="GX16" s="4"/>
      <c r="GY16" s="4"/>
      <c r="GZ16" s="4"/>
      <c r="HA16" s="4">
        <v>1</v>
      </c>
      <c r="HB16" s="4"/>
      <c r="HC16" s="4">
        <v>1</v>
      </c>
      <c r="HD16" s="4"/>
      <c r="HE16" s="4"/>
      <c r="HF16" s="4"/>
      <c r="HG16" s="4">
        <v>1</v>
      </c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/>
      <c r="IM16" s="4">
        <v>1</v>
      </c>
      <c r="IN16" s="4"/>
      <c r="IO16" s="4">
        <v>1</v>
      </c>
      <c r="IP16" s="4"/>
      <c r="IQ16" s="4"/>
      <c r="IR16" s="4"/>
      <c r="IS16" s="4">
        <v>1</v>
      </c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/>
      <c r="JO16" s="4">
        <v>1</v>
      </c>
      <c r="JP16" s="4"/>
      <c r="JQ16" s="4"/>
      <c r="JR16" s="4">
        <v>1</v>
      </c>
      <c r="JS16" s="4"/>
      <c r="JT16" s="4">
        <v>1</v>
      </c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/>
      <c r="KY16" s="4">
        <v>1</v>
      </c>
      <c r="KZ16" s="4"/>
      <c r="LA16" s="4"/>
      <c r="LB16" s="4">
        <v>1</v>
      </c>
      <c r="LC16" s="4"/>
      <c r="LD16" s="4"/>
      <c r="LE16" s="4">
        <v>1</v>
      </c>
    </row>
    <row r="17" spans="1:317" ht="16.2" thickBot="1">
      <c r="A17" s="2">
        <v>4</v>
      </c>
      <c r="B17" s="71" t="s">
        <v>3273</v>
      </c>
      <c r="C17" s="69"/>
      <c r="D17" s="69"/>
      <c r="E17" s="69">
        <v>1</v>
      </c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/>
      <c r="BG17" s="1">
        <v>1</v>
      </c>
      <c r="BH17" s="1">
        <v>1</v>
      </c>
      <c r="BI17" s="1"/>
      <c r="BJ17" s="1"/>
      <c r="BK17" s="1"/>
      <c r="BL17" s="1">
        <v>1</v>
      </c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>
        <v>1</v>
      </c>
      <c r="GK17" s="4"/>
      <c r="GL17" s="4"/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>
        <v>1</v>
      </c>
      <c r="IW17" s="4"/>
      <c r="IX17" s="4">
        <v>1</v>
      </c>
      <c r="IY17" s="4"/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/>
      <c r="JN17" s="4"/>
      <c r="JO17" s="4">
        <v>1</v>
      </c>
      <c r="JP17" s="4"/>
      <c r="JQ17" s="4"/>
      <c r="JR17" s="4">
        <v>1</v>
      </c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>
        <v>1</v>
      </c>
      <c r="KR17" s="4"/>
      <c r="KS17" s="4"/>
      <c r="KT17" s="4"/>
      <c r="KU17" s="4">
        <v>1</v>
      </c>
      <c r="KV17" s="30"/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</row>
    <row r="18" spans="1:317" ht="16.2" thickBot="1">
      <c r="A18" s="2">
        <v>5</v>
      </c>
      <c r="B18" s="71" t="s">
        <v>3274</v>
      </c>
      <c r="C18" s="69"/>
      <c r="D18" s="69">
        <v>1</v>
      </c>
      <c r="E18" s="6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/>
      <c r="BD18" s="1">
        <v>1</v>
      </c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4"/>
      <c r="BN18" s="4"/>
      <c r="BO18" s="4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>
        <v>1</v>
      </c>
      <c r="GK18" s="4"/>
      <c r="GL18" s="4"/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/>
      <c r="HA18" s="4">
        <v>1</v>
      </c>
      <c r="HB18" s="4"/>
      <c r="HC18" s="4">
        <v>1</v>
      </c>
      <c r="HD18" s="4"/>
      <c r="HE18" s="4"/>
      <c r="HF18" s="4"/>
      <c r="HG18" s="4">
        <v>1</v>
      </c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>
        <v>1</v>
      </c>
      <c r="JK18" s="4"/>
      <c r="JL18" s="4"/>
      <c r="JM18" s="4"/>
      <c r="JN18" s="4"/>
      <c r="JO18" s="4">
        <v>1</v>
      </c>
      <c r="JP18" s="4"/>
      <c r="JQ18" s="4"/>
      <c r="JR18" s="4">
        <v>1</v>
      </c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30"/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</row>
    <row r="19" spans="1:317" ht="16.2" thickBot="1">
      <c r="A19" s="2">
        <v>6</v>
      </c>
      <c r="B19" s="71" t="s">
        <v>3275</v>
      </c>
      <c r="C19" s="69"/>
      <c r="D19" s="69"/>
      <c r="E19" s="69">
        <v>1</v>
      </c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/>
      <c r="BG19" s="1">
        <v>1</v>
      </c>
      <c r="BH19" s="1">
        <v>1</v>
      </c>
      <c r="BI19" s="1"/>
      <c r="BJ19" s="1"/>
      <c r="BK19" s="1"/>
      <c r="BL19" s="1">
        <v>1</v>
      </c>
      <c r="BM19" s="4"/>
      <c r="BN19" s="4"/>
      <c r="BO19" s="4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>
        <v>1</v>
      </c>
      <c r="GC19" s="4"/>
      <c r="GD19" s="4"/>
      <c r="GE19" s="4">
        <v>1</v>
      </c>
      <c r="GF19" s="4"/>
      <c r="GG19" s="4"/>
      <c r="GH19" s="4"/>
      <c r="GI19" s="4">
        <v>1</v>
      </c>
      <c r="GJ19" s="4">
        <v>1</v>
      </c>
      <c r="GK19" s="4"/>
      <c r="GL19" s="4"/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>
        <v>1</v>
      </c>
      <c r="GX19" s="4"/>
      <c r="GY19" s="4"/>
      <c r="GZ19" s="4"/>
      <c r="HA19" s="4">
        <v>1</v>
      </c>
      <c r="HB19" s="4"/>
      <c r="HC19" s="4">
        <v>1</v>
      </c>
      <c r="HD19" s="4"/>
      <c r="HE19" s="4"/>
      <c r="HF19" s="4"/>
      <c r="HG19" s="4">
        <v>1</v>
      </c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>
        <v>1</v>
      </c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/>
      <c r="JO19" s="4">
        <v>1</v>
      </c>
      <c r="JP19" s="4"/>
      <c r="JQ19" s="4"/>
      <c r="JR19" s="4">
        <v>1</v>
      </c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/>
      <c r="KD19" s="4">
        <v>1</v>
      </c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30"/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</row>
    <row r="20" spans="1:317" ht="16.2" thickBot="1">
      <c r="A20" s="2">
        <v>7</v>
      </c>
      <c r="B20" s="71" t="s">
        <v>3276</v>
      </c>
      <c r="C20" s="69">
        <v>1</v>
      </c>
      <c r="D20" s="69"/>
      <c r="E20" s="6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/>
      <c r="BC20" s="1">
        <v>1</v>
      </c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4"/>
      <c r="BN20" s="4">
        <v>1</v>
      </c>
      <c r="BO20" s="4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>
        <v>1</v>
      </c>
      <c r="GK20" s="4"/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/>
      <c r="GU20" s="4">
        <v>1</v>
      </c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/>
      <c r="HG20" s="4">
        <v>1</v>
      </c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/>
      <c r="JO20" s="4">
        <v>1</v>
      </c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/>
      <c r="KD20" s="4">
        <v>1</v>
      </c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30"/>
      <c r="KW20" s="4"/>
      <c r="KX20" s="4"/>
      <c r="KY20" s="4">
        <v>1</v>
      </c>
      <c r="KZ20" s="4"/>
      <c r="LA20" s="4"/>
      <c r="LB20" s="4">
        <v>1</v>
      </c>
      <c r="LC20" s="4"/>
      <c r="LD20" s="4"/>
      <c r="LE20" s="4">
        <v>1</v>
      </c>
    </row>
    <row r="21" spans="1:317" ht="16.2" thickBot="1">
      <c r="A21" s="3">
        <v>8</v>
      </c>
      <c r="B21" s="71" t="s">
        <v>3277</v>
      </c>
      <c r="C21" s="68">
        <v>1</v>
      </c>
      <c r="D21" s="68"/>
      <c r="E21" s="68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72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/>
      <c r="GR21" s="4">
        <v>1</v>
      </c>
      <c r="GS21" s="4"/>
      <c r="GT21" s="4"/>
      <c r="GU21" s="4">
        <v>1</v>
      </c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/>
      <c r="HG21" s="4">
        <v>1</v>
      </c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/>
      <c r="IK21" s="4">
        <v>1</v>
      </c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/>
      <c r="JO21" s="4">
        <v>1</v>
      </c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/>
      <c r="KD21" s="4">
        <v>1</v>
      </c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>
        <v>1</v>
      </c>
      <c r="KP21" s="4"/>
      <c r="KQ21" s="4">
        <v>1</v>
      </c>
      <c r="KR21" s="4"/>
      <c r="KS21" s="4"/>
      <c r="KT21" s="4"/>
      <c r="KU21" s="4">
        <v>1</v>
      </c>
      <c r="KV21" s="30"/>
      <c r="KW21" s="4"/>
      <c r="KX21" s="4"/>
      <c r="KY21" s="4">
        <v>1</v>
      </c>
      <c r="KZ21" s="4"/>
      <c r="LA21" s="4"/>
      <c r="LB21" s="4">
        <v>1</v>
      </c>
      <c r="LC21" s="4"/>
      <c r="LD21" s="4"/>
      <c r="LE21" s="4">
        <v>1</v>
      </c>
    </row>
    <row r="22" spans="1:317" ht="31.8" thickBot="1">
      <c r="A22" s="3">
        <v>9</v>
      </c>
      <c r="B22" s="71" t="s">
        <v>3278</v>
      </c>
      <c r="C22" s="68">
        <v>1</v>
      </c>
      <c r="D22" s="68"/>
      <c r="E22" s="68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/>
      <c r="GR22" s="4">
        <v>1</v>
      </c>
      <c r="GS22" s="4"/>
      <c r="GT22" s="4"/>
      <c r="GU22" s="4">
        <v>1</v>
      </c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/>
      <c r="HG22" s="4">
        <v>1</v>
      </c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/>
      <c r="IJ22" s="4"/>
      <c r="IK22" s="4">
        <v>1</v>
      </c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/>
      <c r="JO22" s="4">
        <v>1</v>
      </c>
      <c r="JP22" s="4">
        <v>1</v>
      </c>
      <c r="JQ22" s="4"/>
      <c r="JR22" s="4"/>
      <c r="JS22" s="4"/>
      <c r="JT22" s="4">
        <v>1</v>
      </c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/>
      <c r="KD22" s="4">
        <v>1</v>
      </c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30"/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</row>
    <row r="23" spans="1:317" ht="16.2" thickBot="1">
      <c r="A23" s="3">
        <v>10</v>
      </c>
      <c r="B23" s="71" t="s">
        <v>3279</v>
      </c>
      <c r="C23" s="68"/>
      <c r="D23" s="68"/>
      <c r="E23" s="68">
        <v>1</v>
      </c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>
        <v>1</v>
      </c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/>
      <c r="GR23" s="4">
        <v>1</v>
      </c>
      <c r="GS23" s="4"/>
      <c r="GT23" s="4"/>
      <c r="GU23" s="4">
        <v>1</v>
      </c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/>
      <c r="HG23" s="4">
        <v>1</v>
      </c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>
        <v>1</v>
      </c>
      <c r="IH23" s="4"/>
      <c r="II23" s="4"/>
      <c r="IJ23" s="4"/>
      <c r="IK23" s="4">
        <v>1</v>
      </c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/>
      <c r="JO23" s="4">
        <v>1</v>
      </c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/>
      <c r="KD23" s="4">
        <v>1</v>
      </c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30"/>
      <c r="KW23" s="4"/>
      <c r="KX23" s="4"/>
      <c r="KY23" s="4">
        <v>1</v>
      </c>
      <c r="KZ23" s="4"/>
      <c r="LA23" s="4"/>
      <c r="LB23" s="4">
        <v>1</v>
      </c>
      <c r="LC23" s="4"/>
      <c r="LD23" s="4"/>
      <c r="LE23" s="4">
        <v>1</v>
      </c>
    </row>
    <row r="24" spans="1:317" ht="31.8" thickBot="1">
      <c r="A24" s="3">
        <v>11</v>
      </c>
      <c r="B24" s="71" t="s">
        <v>3280</v>
      </c>
      <c r="C24" s="68">
        <v>1</v>
      </c>
      <c r="D24" s="68"/>
      <c r="E24" s="68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4">
        <v>1</v>
      </c>
      <c r="GW24" s="4"/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/>
      <c r="HG24" s="4">
        <v>1</v>
      </c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>
        <v>1</v>
      </c>
      <c r="IH24" s="4"/>
      <c r="II24" s="4"/>
      <c r="IJ24" s="4"/>
      <c r="IK24" s="4">
        <v>1</v>
      </c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  <c r="IU24" s="4"/>
      <c r="IV24" s="4">
        <v>1</v>
      </c>
      <c r="IW24" s="4"/>
      <c r="IX24" s="4">
        <v>1</v>
      </c>
      <c r="IY24" s="4"/>
      <c r="IZ24" s="4"/>
      <c r="JA24" s="4"/>
      <c r="JB24" s="4">
        <v>1</v>
      </c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/>
      <c r="JO24" s="4">
        <v>1</v>
      </c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/>
      <c r="KD24" s="4">
        <v>1</v>
      </c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30"/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</row>
    <row r="25" spans="1:317" ht="31.8" thickBot="1">
      <c r="A25" s="3">
        <v>12</v>
      </c>
      <c r="B25" s="71" t="s">
        <v>3281</v>
      </c>
      <c r="C25" s="68">
        <v>1</v>
      </c>
      <c r="D25" s="68"/>
      <c r="E25" s="68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/>
      <c r="GU25" s="4">
        <v>1</v>
      </c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/>
      <c r="HG25" s="4">
        <v>1</v>
      </c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>
        <v>1</v>
      </c>
      <c r="IH25" s="4"/>
      <c r="II25" s="4"/>
      <c r="IJ25" s="4"/>
      <c r="IK25" s="4">
        <v>1</v>
      </c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/>
      <c r="JO25" s="4">
        <v>1</v>
      </c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/>
      <c r="KD25" s="4">
        <v>1</v>
      </c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>
        <v>1</v>
      </c>
      <c r="KP25" s="4"/>
      <c r="KQ25" s="4">
        <v>1</v>
      </c>
      <c r="KR25" s="4"/>
      <c r="KS25" s="4"/>
      <c r="KT25" s="4"/>
      <c r="KU25" s="4">
        <v>1</v>
      </c>
      <c r="KV25" s="30"/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</row>
    <row r="26" spans="1:317" ht="31.8" thickBot="1">
      <c r="A26" s="3">
        <v>13</v>
      </c>
      <c r="B26" s="71" t="s">
        <v>3282</v>
      </c>
      <c r="C26" s="68">
        <v>1</v>
      </c>
      <c r="D26" s="68"/>
      <c r="E26" s="68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/>
      <c r="GR26" s="4">
        <v>1</v>
      </c>
      <c r="GS26" s="4"/>
      <c r="GT26" s="4"/>
      <c r="GU26" s="4">
        <v>1</v>
      </c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/>
      <c r="HG26" s="4">
        <v>1</v>
      </c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/>
      <c r="IK26" s="4">
        <v>1</v>
      </c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/>
      <c r="JO26" s="4">
        <v>1</v>
      </c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30"/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</row>
    <row r="27" spans="1:317" ht="31.8" thickBot="1">
      <c r="A27" s="3">
        <v>14</v>
      </c>
      <c r="B27" s="71" t="s">
        <v>3283</v>
      </c>
      <c r="C27" s="68">
        <v>1</v>
      </c>
      <c r="D27" s="68"/>
      <c r="E27" s="68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/>
      <c r="GR27" s="4">
        <v>1</v>
      </c>
      <c r="GS27" s="4"/>
      <c r="GT27" s="4"/>
      <c r="GU27" s="4">
        <v>1</v>
      </c>
      <c r="GV27" s="4"/>
      <c r="GW27" s="4">
        <v>1</v>
      </c>
      <c r="GX27" s="4"/>
      <c r="GY27" s="4"/>
      <c r="GZ27" s="4"/>
      <c r="HA27" s="4">
        <v>1</v>
      </c>
      <c r="HB27" s="4">
        <v>1</v>
      </c>
      <c r="HC27" s="4"/>
      <c r="HD27" s="4"/>
      <c r="HE27" s="4"/>
      <c r="HF27" s="4"/>
      <c r="HG27" s="4">
        <v>1</v>
      </c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/>
      <c r="JO27" s="4">
        <v>1</v>
      </c>
      <c r="JP27" s="4"/>
      <c r="JQ27" s="4">
        <v>1</v>
      </c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/>
      <c r="KD27" s="4">
        <v>1</v>
      </c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>
        <v>1</v>
      </c>
      <c r="KR27" s="4"/>
      <c r="KS27" s="4"/>
      <c r="KT27" s="4"/>
      <c r="KU27" s="4">
        <v>1</v>
      </c>
      <c r="KV27" s="30"/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</row>
    <row r="28" spans="1:317" ht="31.8" thickBot="1">
      <c r="A28" s="3">
        <v>15</v>
      </c>
      <c r="B28" s="71" t="s">
        <v>3284</v>
      </c>
      <c r="C28" s="68">
        <v>1</v>
      </c>
      <c r="D28" s="68"/>
      <c r="E28" s="68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/>
      <c r="BD28" s="4">
        <v>1</v>
      </c>
      <c r="BE28" s="4"/>
      <c r="BF28" s="4"/>
      <c r="BG28" s="4">
        <v>1</v>
      </c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>
        <v>1</v>
      </c>
      <c r="GK28" s="4"/>
      <c r="GL28" s="4"/>
      <c r="GM28" s="4"/>
      <c r="GN28" s="4">
        <v>1</v>
      </c>
      <c r="GO28" s="4"/>
      <c r="GP28" s="4"/>
      <c r="GQ28" s="4"/>
      <c r="GR28" s="4">
        <v>1</v>
      </c>
      <c r="GS28" s="4"/>
      <c r="GT28" s="4"/>
      <c r="GU28" s="4">
        <v>1</v>
      </c>
      <c r="GV28" s="4"/>
      <c r="GW28" s="4">
        <v>1</v>
      </c>
      <c r="GX28" s="4"/>
      <c r="GY28" s="4"/>
      <c r="GZ28" s="4"/>
      <c r="HA28" s="4">
        <v>1</v>
      </c>
      <c r="HB28" s="4"/>
      <c r="HC28" s="4">
        <v>1</v>
      </c>
      <c r="HD28" s="4"/>
      <c r="HE28" s="4"/>
      <c r="HF28" s="4"/>
      <c r="HG28" s="4">
        <v>1</v>
      </c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>
        <v>1</v>
      </c>
      <c r="IH28" s="4"/>
      <c r="II28" s="4"/>
      <c r="IJ28" s="4"/>
      <c r="IK28" s="4">
        <v>1</v>
      </c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/>
      <c r="JO28" s="4">
        <v>1</v>
      </c>
      <c r="JP28" s="4"/>
      <c r="JQ28" s="4">
        <v>1</v>
      </c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/>
      <c r="KD28" s="4">
        <v>1</v>
      </c>
      <c r="KE28" s="4"/>
      <c r="KF28" s="4">
        <v>1</v>
      </c>
      <c r="KG28" s="4"/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>
        <v>1</v>
      </c>
      <c r="KR28" s="4"/>
      <c r="KS28" s="4"/>
      <c r="KT28" s="4"/>
      <c r="KU28" s="4">
        <v>1</v>
      </c>
      <c r="KV28" s="30"/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</row>
    <row r="29" spans="1:317" ht="31.8" thickBot="1">
      <c r="A29" s="3">
        <v>16</v>
      </c>
      <c r="B29" s="71" t="s">
        <v>3285</v>
      </c>
      <c r="C29" s="68"/>
      <c r="D29" s="68"/>
      <c r="E29" s="68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>
        <v>1</v>
      </c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>
        <v>1</v>
      </c>
      <c r="GK29" s="4"/>
      <c r="GL29" s="4"/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/>
      <c r="HG29" s="4">
        <v>1</v>
      </c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>
        <v>1</v>
      </c>
      <c r="IN29" s="4"/>
      <c r="IO29" s="4">
        <v>1</v>
      </c>
      <c r="IP29" s="4"/>
      <c r="IQ29" s="4"/>
      <c r="IR29" s="4"/>
      <c r="IS29" s="4">
        <v>1</v>
      </c>
      <c r="IT29" s="4"/>
      <c r="IU29" s="4"/>
      <c r="IV29" s="4">
        <v>1</v>
      </c>
      <c r="IW29" s="4"/>
      <c r="IX29" s="4">
        <v>1</v>
      </c>
      <c r="IY29" s="4"/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/>
      <c r="JO29" s="4">
        <v>1</v>
      </c>
      <c r="JP29" s="4"/>
      <c r="JQ29" s="4"/>
      <c r="JR29" s="4">
        <v>1</v>
      </c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/>
      <c r="KD29" s="4">
        <v>1</v>
      </c>
      <c r="KE29" s="4"/>
      <c r="KF29" s="4">
        <v>1</v>
      </c>
      <c r="KG29" s="4"/>
      <c r="KH29" s="4"/>
      <c r="KI29" s="4">
        <v>1</v>
      </c>
      <c r="KJ29" s="4"/>
      <c r="KK29" s="4"/>
      <c r="KL29" s="4"/>
      <c r="KM29" s="4">
        <v>1</v>
      </c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30"/>
      <c r="KW29" s="4"/>
      <c r="KX29" s="4"/>
      <c r="KY29" s="4">
        <v>1</v>
      </c>
      <c r="KZ29" s="4"/>
      <c r="LA29" s="4"/>
      <c r="LB29" s="4">
        <v>1</v>
      </c>
      <c r="LC29" s="4"/>
      <c r="LD29" s="4"/>
      <c r="LE29" s="4">
        <v>1</v>
      </c>
    </row>
    <row r="30" spans="1:317" ht="31.8" thickBot="1">
      <c r="A30" s="3">
        <v>17</v>
      </c>
      <c r="B30" s="71" t="s">
        <v>3286</v>
      </c>
      <c r="C30" s="68">
        <v>1</v>
      </c>
      <c r="D30" s="68"/>
      <c r="E30" s="68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/>
      <c r="BD30" s="4">
        <v>1</v>
      </c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>
        <v>1</v>
      </c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>
        <v>1</v>
      </c>
      <c r="GK30" s="4"/>
      <c r="GL30" s="4"/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>
        <v>1</v>
      </c>
      <c r="GX30" s="4"/>
      <c r="GY30" s="4"/>
      <c r="GZ30" s="4"/>
      <c r="HA30" s="4">
        <v>1</v>
      </c>
      <c r="HB30" s="4"/>
      <c r="HC30" s="4">
        <v>1</v>
      </c>
      <c r="HD30" s="4"/>
      <c r="HE30" s="4"/>
      <c r="HF30" s="4"/>
      <c r="HG30" s="4">
        <v>1</v>
      </c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>
        <v>1</v>
      </c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>
        <v>1</v>
      </c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/>
      <c r="JO30" s="4">
        <v>1</v>
      </c>
      <c r="JP30" s="4"/>
      <c r="JQ30" s="4"/>
      <c r="JR30" s="4">
        <v>1</v>
      </c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/>
      <c r="KD30" s="4">
        <v>1</v>
      </c>
      <c r="KE30" s="4"/>
      <c r="KF30" s="4">
        <v>1</v>
      </c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30"/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</row>
    <row r="31" spans="1:317" ht="16.2" thickBot="1">
      <c r="A31" s="3">
        <v>18</v>
      </c>
      <c r="B31" s="71" t="s">
        <v>3287</v>
      </c>
      <c r="C31" s="68"/>
      <c r="D31" s="68"/>
      <c r="E31" s="68">
        <v>1</v>
      </c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>
        <v>1</v>
      </c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/>
      <c r="BG31" s="4">
        <v>1</v>
      </c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>
        <v>1</v>
      </c>
      <c r="GK31" s="4"/>
      <c r="GL31" s="4"/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>
        <v>1</v>
      </c>
      <c r="GX31" s="4"/>
      <c r="GY31" s="4"/>
      <c r="GZ31" s="4"/>
      <c r="HA31" s="4">
        <v>1</v>
      </c>
      <c r="HB31" s="4"/>
      <c r="HC31" s="4">
        <v>1</v>
      </c>
      <c r="HD31" s="4"/>
      <c r="HE31" s="4"/>
      <c r="HF31" s="4"/>
      <c r="HG31" s="4">
        <v>1</v>
      </c>
      <c r="HH31" s="4">
        <v>1</v>
      </c>
      <c r="HI31" s="4"/>
      <c r="HJ31" s="4"/>
      <c r="HK31" s="4"/>
      <c r="HL31" s="4">
        <v>1</v>
      </c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>
        <v>1</v>
      </c>
      <c r="IW31" s="4"/>
      <c r="IX31" s="4">
        <v>1</v>
      </c>
      <c r="IY31" s="4"/>
      <c r="IZ31" s="4"/>
      <c r="JA31" s="4"/>
      <c r="JB31" s="4">
        <v>1</v>
      </c>
      <c r="JC31" s="4"/>
      <c r="JD31" s="4"/>
      <c r="JE31" s="4">
        <v>1</v>
      </c>
      <c r="JF31" s="4"/>
      <c r="JG31" s="4">
        <v>1</v>
      </c>
      <c r="JH31" s="4"/>
      <c r="JI31" s="4"/>
      <c r="JJ31" s="4">
        <v>1</v>
      </c>
      <c r="JK31" s="4"/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/>
      <c r="KD31" s="4">
        <v>1</v>
      </c>
      <c r="KE31" s="4"/>
      <c r="KF31" s="4">
        <v>1</v>
      </c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>
        <v>1</v>
      </c>
      <c r="KV31" s="30"/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</row>
    <row r="32" spans="1:317" ht="16.2" thickBot="1">
      <c r="A32" s="3">
        <v>19</v>
      </c>
      <c r="B32" s="71" t="s">
        <v>3288</v>
      </c>
      <c r="C32" s="68"/>
      <c r="D32" s="68">
        <v>1</v>
      </c>
      <c r="E32" s="68"/>
      <c r="F32" s="4"/>
      <c r="G32" s="4">
        <v>1</v>
      </c>
      <c r="H32" s="4"/>
      <c r="I32" s="4">
        <v>1</v>
      </c>
      <c r="J32" s="4"/>
      <c r="K32" s="4"/>
      <c r="L32" s="4">
        <v>1</v>
      </c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10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/>
      <c r="DE32" s="4">
        <v>1</v>
      </c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>
        <v>1</v>
      </c>
      <c r="GK32" s="4"/>
      <c r="GL32" s="4"/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>
        <v>1</v>
      </c>
      <c r="GX32" s="4"/>
      <c r="GY32" s="4"/>
      <c r="GZ32" s="4"/>
      <c r="HA32" s="4">
        <v>1</v>
      </c>
      <c r="HB32" s="4"/>
      <c r="HC32" s="4">
        <v>1</v>
      </c>
      <c r="HD32" s="4"/>
      <c r="HE32" s="4"/>
      <c r="HF32" s="4"/>
      <c r="HG32" s="4">
        <v>1</v>
      </c>
      <c r="HH32" s="4">
        <v>1</v>
      </c>
      <c r="HI32" s="4"/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>
        <v>1</v>
      </c>
      <c r="JH32" s="4"/>
      <c r="JI32" s="4"/>
      <c r="JJ32" s="4">
        <v>1</v>
      </c>
      <c r="JK32" s="4"/>
      <c r="JL32" s="4"/>
      <c r="JM32" s="4"/>
      <c r="JN32" s="4"/>
      <c r="JO32" s="4">
        <v>1</v>
      </c>
      <c r="JP32" s="4"/>
      <c r="JQ32" s="4"/>
      <c r="JR32" s="4">
        <v>1</v>
      </c>
      <c r="JS32" s="4"/>
      <c r="JT32" s="4">
        <v>1</v>
      </c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/>
      <c r="KD32" s="4">
        <v>1</v>
      </c>
      <c r="KE32" s="4"/>
      <c r="KF32" s="4">
        <v>1</v>
      </c>
      <c r="KG32" s="4"/>
      <c r="KH32" s="4"/>
      <c r="KI32" s="4">
        <v>1</v>
      </c>
      <c r="KJ32" s="4"/>
      <c r="KK32" s="4"/>
      <c r="KL32" s="4"/>
      <c r="KM32" s="4">
        <v>1</v>
      </c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30"/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</row>
    <row r="33" spans="1:317">
      <c r="A33" s="106" t="s">
        <v>789</v>
      </c>
      <c r="B33" s="107"/>
      <c r="C33" s="3">
        <f t="shared" ref="C33:BN33" si="0">SUM(C14:C32)</f>
        <v>12</v>
      </c>
      <c r="D33" s="3">
        <f t="shared" si="0"/>
        <v>2</v>
      </c>
      <c r="E33" s="3">
        <f t="shared" si="0"/>
        <v>5</v>
      </c>
      <c r="F33" s="3">
        <f t="shared" si="0"/>
        <v>13</v>
      </c>
      <c r="G33" s="3">
        <f t="shared" si="0"/>
        <v>6</v>
      </c>
      <c r="H33" s="3">
        <f t="shared" si="0"/>
        <v>0</v>
      </c>
      <c r="I33" s="3">
        <f t="shared" si="0"/>
        <v>19</v>
      </c>
      <c r="J33" s="3">
        <f t="shared" si="0"/>
        <v>0</v>
      </c>
      <c r="K33" s="3">
        <f t="shared" si="0"/>
        <v>0</v>
      </c>
      <c r="L33" s="3">
        <f t="shared" si="0"/>
        <v>19</v>
      </c>
      <c r="M33" s="3">
        <f t="shared" si="0"/>
        <v>0</v>
      </c>
      <c r="N33" s="3">
        <f t="shared" si="0"/>
        <v>5</v>
      </c>
      <c r="O33" s="3">
        <f t="shared" si="0"/>
        <v>14</v>
      </c>
      <c r="P33" s="3">
        <f t="shared" si="0"/>
        <v>5</v>
      </c>
      <c r="Q33" s="3">
        <f t="shared" si="0"/>
        <v>0</v>
      </c>
      <c r="R33" s="3">
        <f t="shared" si="0"/>
        <v>16</v>
      </c>
      <c r="S33" s="3">
        <f t="shared" si="0"/>
        <v>3</v>
      </c>
      <c r="T33" s="3">
        <f t="shared" si="0"/>
        <v>0</v>
      </c>
      <c r="U33" s="3">
        <f t="shared" si="0"/>
        <v>16</v>
      </c>
      <c r="V33" s="3">
        <f t="shared" si="0"/>
        <v>3</v>
      </c>
      <c r="W33" s="3">
        <f t="shared" si="0"/>
        <v>0</v>
      </c>
      <c r="X33" s="3">
        <f t="shared" si="0"/>
        <v>19</v>
      </c>
      <c r="Y33" s="3">
        <f t="shared" si="0"/>
        <v>0</v>
      </c>
      <c r="Z33" s="3">
        <f t="shared" si="0"/>
        <v>0</v>
      </c>
      <c r="AA33" s="3">
        <f t="shared" si="0"/>
        <v>16</v>
      </c>
      <c r="AB33" s="3">
        <f t="shared" si="0"/>
        <v>3</v>
      </c>
      <c r="AC33" s="3">
        <f t="shared" si="0"/>
        <v>0</v>
      </c>
      <c r="AD33" s="3">
        <f t="shared" si="0"/>
        <v>19</v>
      </c>
      <c r="AE33" s="3">
        <f t="shared" si="0"/>
        <v>0</v>
      </c>
      <c r="AF33" s="3">
        <f t="shared" si="0"/>
        <v>0</v>
      </c>
      <c r="AG33" s="3">
        <f t="shared" si="0"/>
        <v>15</v>
      </c>
      <c r="AH33" s="3">
        <f t="shared" si="0"/>
        <v>4</v>
      </c>
      <c r="AI33" s="3">
        <f t="shared" si="0"/>
        <v>0</v>
      </c>
      <c r="AJ33" s="3">
        <f t="shared" si="0"/>
        <v>14</v>
      </c>
      <c r="AK33" s="3">
        <f t="shared" si="0"/>
        <v>5</v>
      </c>
      <c r="AL33" s="3">
        <f t="shared" si="0"/>
        <v>0</v>
      </c>
      <c r="AM33" s="3">
        <f t="shared" si="0"/>
        <v>19</v>
      </c>
      <c r="AN33" s="3">
        <f t="shared" si="0"/>
        <v>0</v>
      </c>
      <c r="AO33" s="3">
        <f t="shared" si="0"/>
        <v>0</v>
      </c>
      <c r="AP33" s="3">
        <f t="shared" si="0"/>
        <v>15</v>
      </c>
      <c r="AQ33" s="3">
        <f t="shared" si="0"/>
        <v>4</v>
      </c>
      <c r="AR33" s="3">
        <f t="shared" si="0"/>
        <v>0</v>
      </c>
      <c r="AS33" s="3">
        <f t="shared" si="0"/>
        <v>14</v>
      </c>
      <c r="AT33" s="3">
        <f t="shared" si="0"/>
        <v>5</v>
      </c>
      <c r="AU33" s="3">
        <f t="shared" si="0"/>
        <v>0</v>
      </c>
      <c r="AV33" s="3">
        <f t="shared" si="0"/>
        <v>19</v>
      </c>
      <c r="AW33" s="3">
        <f t="shared" si="0"/>
        <v>0</v>
      </c>
      <c r="AX33" s="3">
        <f t="shared" si="0"/>
        <v>0</v>
      </c>
      <c r="AY33" s="3">
        <f t="shared" si="0"/>
        <v>0</v>
      </c>
      <c r="AZ33" s="3">
        <f t="shared" si="0"/>
        <v>19</v>
      </c>
      <c r="BA33" s="3">
        <f t="shared" si="0"/>
        <v>0</v>
      </c>
      <c r="BB33" s="3">
        <f t="shared" si="0"/>
        <v>0</v>
      </c>
      <c r="BC33" s="3">
        <f t="shared" si="0"/>
        <v>12</v>
      </c>
      <c r="BD33" s="3">
        <f t="shared" si="0"/>
        <v>7</v>
      </c>
      <c r="BE33" s="3">
        <f t="shared" si="0"/>
        <v>10</v>
      </c>
      <c r="BF33" s="3">
        <f t="shared" si="0"/>
        <v>0</v>
      </c>
      <c r="BG33" s="3">
        <f t="shared" si="0"/>
        <v>9</v>
      </c>
      <c r="BH33" s="3">
        <f t="shared" si="0"/>
        <v>19</v>
      </c>
      <c r="BI33" s="3">
        <f t="shared" si="0"/>
        <v>0</v>
      </c>
      <c r="BJ33" s="3">
        <f t="shared" si="0"/>
        <v>0</v>
      </c>
      <c r="BK33" s="3">
        <f t="shared" si="0"/>
        <v>10</v>
      </c>
      <c r="BL33" s="3">
        <f t="shared" si="0"/>
        <v>9</v>
      </c>
      <c r="BM33" s="3">
        <f t="shared" si="0"/>
        <v>0</v>
      </c>
      <c r="BN33" s="3">
        <f t="shared" si="0"/>
        <v>13</v>
      </c>
      <c r="BO33" s="3">
        <f t="shared" ref="BO33:DZ33" si="1">SUM(BO14:BO32)</f>
        <v>6</v>
      </c>
      <c r="BP33" s="3">
        <f t="shared" si="1"/>
        <v>0</v>
      </c>
      <c r="BQ33" s="3">
        <f t="shared" si="1"/>
        <v>13</v>
      </c>
      <c r="BR33" s="3">
        <f t="shared" si="1"/>
        <v>6</v>
      </c>
      <c r="BS33" s="3">
        <f t="shared" si="1"/>
        <v>0</v>
      </c>
      <c r="BT33" s="3">
        <f t="shared" si="1"/>
        <v>13</v>
      </c>
      <c r="BU33" s="3">
        <f t="shared" si="1"/>
        <v>6</v>
      </c>
      <c r="BV33" s="3">
        <f t="shared" si="1"/>
        <v>0</v>
      </c>
      <c r="BW33" s="3">
        <f t="shared" si="1"/>
        <v>13</v>
      </c>
      <c r="BX33" s="3">
        <f t="shared" si="1"/>
        <v>6</v>
      </c>
      <c r="BY33" s="3">
        <f t="shared" si="1"/>
        <v>0</v>
      </c>
      <c r="BZ33" s="3">
        <f t="shared" si="1"/>
        <v>19</v>
      </c>
      <c r="CA33" s="3">
        <f t="shared" si="1"/>
        <v>0</v>
      </c>
      <c r="CB33" s="3">
        <f t="shared" si="1"/>
        <v>0</v>
      </c>
      <c r="CC33" s="3">
        <f t="shared" si="1"/>
        <v>0</v>
      </c>
      <c r="CD33" s="3">
        <f t="shared" si="1"/>
        <v>19</v>
      </c>
      <c r="CE33" s="3">
        <f t="shared" si="1"/>
        <v>0</v>
      </c>
      <c r="CF33" s="3">
        <f t="shared" si="1"/>
        <v>11</v>
      </c>
      <c r="CG33" s="3">
        <f t="shared" si="1"/>
        <v>8</v>
      </c>
      <c r="CH33" s="3">
        <f t="shared" si="1"/>
        <v>0</v>
      </c>
      <c r="CI33" s="3">
        <f t="shared" si="1"/>
        <v>11</v>
      </c>
      <c r="CJ33" s="3">
        <f t="shared" si="1"/>
        <v>8</v>
      </c>
      <c r="CK33" s="3">
        <f t="shared" si="1"/>
        <v>0</v>
      </c>
      <c r="CL33" s="3">
        <f t="shared" si="1"/>
        <v>12</v>
      </c>
      <c r="CM33" s="3">
        <f t="shared" si="1"/>
        <v>7</v>
      </c>
      <c r="CN33" s="3">
        <f t="shared" si="1"/>
        <v>0</v>
      </c>
      <c r="CO33" s="3">
        <f t="shared" si="1"/>
        <v>12</v>
      </c>
      <c r="CP33" s="3">
        <f t="shared" si="1"/>
        <v>7</v>
      </c>
      <c r="CQ33" s="3">
        <f t="shared" si="1"/>
        <v>0</v>
      </c>
      <c r="CR33" s="3">
        <f t="shared" si="1"/>
        <v>12</v>
      </c>
      <c r="CS33" s="3">
        <f t="shared" si="1"/>
        <v>7</v>
      </c>
      <c r="CT33" s="3">
        <f t="shared" si="1"/>
        <v>0</v>
      </c>
      <c r="CU33" s="3">
        <f t="shared" si="1"/>
        <v>9</v>
      </c>
      <c r="CV33" s="3">
        <f t="shared" si="1"/>
        <v>10</v>
      </c>
      <c r="CW33" s="3">
        <f t="shared" si="1"/>
        <v>0</v>
      </c>
      <c r="CX33" s="3">
        <f t="shared" si="1"/>
        <v>15</v>
      </c>
      <c r="CY33" s="3">
        <f t="shared" si="1"/>
        <v>4</v>
      </c>
      <c r="CZ33" s="3">
        <f t="shared" si="1"/>
        <v>0</v>
      </c>
      <c r="DA33" s="3">
        <f t="shared" si="1"/>
        <v>13</v>
      </c>
      <c r="DB33" s="3">
        <f t="shared" si="1"/>
        <v>0</v>
      </c>
      <c r="DC33" s="3">
        <f t="shared" si="1"/>
        <v>6</v>
      </c>
      <c r="DD33" s="3">
        <f t="shared" si="1"/>
        <v>14</v>
      </c>
      <c r="DE33" s="3">
        <f t="shared" si="1"/>
        <v>6</v>
      </c>
      <c r="DF33" s="3">
        <f t="shared" si="1"/>
        <v>0</v>
      </c>
      <c r="DG33" s="3">
        <f t="shared" si="1"/>
        <v>9</v>
      </c>
      <c r="DH33" s="3">
        <f t="shared" si="1"/>
        <v>8</v>
      </c>
      <c r="DI33" s="3">
        <f t="shared" si="1"/>
        <v>2</v>
      </c>
      <c r="DJ33" s="3">
        <f t="shared" si="1"/>
        <v>15</v>
      </c>
      <c r="DK33" s="3">
        <f t="shared" si="1"/>
        <v>4</v>
      </c>
      <c r="DL33" s="3">
        <f t="shared" si="1"/>
        <v>0</v>
      </c>
      <c r="DM33" s="3">
        <f t="shared" si="1"/>
        <v>13</v>
      </c>
      <c r="DN33" s="3">
        <f t="shared" si="1"/>
        <v>5</v>
      </c>
      <c r="DO33" s="3">
        <f t="shared" si="1"/>
        <v>0</v>
      </c>
      <c r="DP33" s="3">
        <f t="shared" si="1"/>
        <v>15</v>
      </c>
      <c r="DQ33" s="3">
        <f t="shared" si="1"/>
        <v>4</v>
      </c>
      <c r="DR33" s="3">
        <f t="shared" si="1"/>
        <v>0</v>
      </c>
      <c r="DS33" s="3">
        <f t="shared" si="1"/>
        <v>13</v>
      </c>
      <c r="DT33" s="3">
        <f t="shared" si="1"/>
        <v>6</v>
      </c>
      <c r="DU33" s="3">
        <f t="shared" si="1"/>
        <v>0</v>
      </c>
      <c r="DV33" s="3">
        <f t="shared" si="1"/>
        <v>14</v>
      </c>
      <c r="DW33" s="3">
        <f t="shared" si="1"/>
        <v>5</v>
      </c>
      <c r="DX33" s="3">
        <f t="shared" si="1"/>
        <v>0</v>
      </c>
      <c r="DY33" s="3">
        <f t="shared" si="1"/>
        <v>15</v>
      </c>
      <c r="DZ33" s="3">
        <f t="shared" si="1"/>
        <v>4</v>
      </c>
      <c r="EA33" s="3">
        <f t="shared" ref="EA33:GL33" si="2">SUM(EA14:EA32)</f>
        <v>0</v>
      </c>
      <c r="EB33" s="3">
        <f t="shared" si="2"/>
        <v>16</v>
      </c>
      <c r="EC33" s="3">
        <f t="shared" si="2"/>
        <v>3</v>
      </c>
      <c r="ED33" s="3">
        <f t="shared" si="2"/>
        <v>0</v>
      </c>
      <c r="EE33" s="3">
        <f t="shared" si="2"/>
        <v>15</v>
      </c>
      <c r="EF33" s="3">
        <f t="shared" si="2"/>
        <v>4</v>
      </c>
      <c r="EG33" s="3">
        <f t="shared" si="2"/>
        <v>0</v>
      </c>
      <c r="EH33" s="3">
        <f t="shared" si="2"/>
        <v>14</v>
      </c>
      <c r="EI33" s="3">
        <f t="shared" si="2"/>
        <v>5</v>
      </c>
      <c r="EJ33" s="3">
        <f t="shared" si="2"/>
        <v>0</v>
      </c>
      <c r="EK33" s="3">
        <f t="shared" si="2"/>
        <v>11</v>
      </c>
      <c r="EL33" s="3">
        <f t="shared" si="2"/>
        <v>8</v>
      </c>
      <c r="EM33" s="3">
        <f t="shared" si="2"/>
        <v>0</v>
      </c>
      <c r="EN33" s="3">
        <f t="shared" si="2"/>
        <v>13</v>
      </c>
      <c r="EO33" s="3">
        <f t="shared" si="2"/>
        <v>6</v>
      </c>
      <c r="EP33" s="3">
        <f t="shared" si="2"/>
        <v>0</v>
      </c>
      <c r="EQ33" s="3">
        <f t="shared" si="2"/>
        <v>11</v>
      </c>
      <c r="ER33" s="3">
        <f t="shared" si="2"/>
        <v>8</v>
      </c>
      <c r="ES33" s="3">
        <f t="shared" si="2"/>
        <v>0</v>
      </c>
      <c r="ET33" s="3">
        <f t="shared" si="2"/>
        <v>15</v>
      </c>
      <c r="EU33" s="3">
        <f t="shared" si="2"/>
        <v>4</v>
      </c>
      <c r="EV33" s="3">
        <f t="shared" si="2"/>
        <v>0</v>
      </c>
      <c r="EW33" s="3">
        <f t="shared" si="2"/>
        <v>19</v>
      </c>
      <c r="EX33" s="3">
        <f t="shared" si="2"/>
        <v>0</v>
      </c>
      <c r="EY33" s="3">
        <f t="shared" si="2"/>
        <v>0</v>
      </c>
      <c r="EZ33" s="3">
        <f t="shared" si="2"/>
        <v>19</v>
      </c>
      <c r="FA33" s="3">
        <f t="shared" si="2"/>
        <v>0</v>
      </c>
      <c r="FB33" s="3">
        <f t="shared" si="2"/>
        <v>0</v>
      </c>
      <c r="FC33" s="3">
        <f t="shared" si="2"/>
        <v>19</v>
      </c>
      <c r="FD33" s="3">
        <f t="shared" si="2"/>
        <v>0</v>
      </c>
      <c r="FE33" s="3">
        <f t="shared" si="2"/>
        <v>0</v>
      </c>
      <c r="FF33" s="3">
        <f t="shared" si="2"/>
        <v>9</v>
      </c>
      <c r="FG33" s="3">
        <f t="shared" si="2"/>
        <v>10</v>
      </c>
      <c r="FH33" s="3">
        <f t="shared" si="2"/>
        <v>0</v>
      </c>
      <c r="FI33" s="3">
        <f t="shared" si="2"/>
        <v>11</v>
      </c>
      <c r="FJ33" s="3">
        <f t="shared" si="2"/>
        <v>8</v>
      </c>
      <c r="FK33" s="3">
        <f t="shared" si="2"/>
        <v>0</v>
      </c>
      <c r="FL33" s="3">
        <f t="shared" si="2"/>
        <v>11</v>
      </c>
      <c r="FM33" s="3">
        <f t="shared" si="2"/>
        <v>8</v>
      </c>
      <c r="FN33" s="3">
        <f t="shared" si="2"/>
        <v>0</v>
      </c>
      <c r="FO33" s="3">
        <f t="shared" si="2"/>
        <v>13</v>
      </c>
      <c r="FP33" s="3">
        <f t="shared" si="2"/>
        <v>6</v>
      </c>
      <c r="FQ33" s="3">
        <f t="shared" si="2"/>
        <v>0</v>
      </c>
      <c r="FR33" s="3">
        <f t="shared" si="2"/>
        <v>0</v>
      </c>
      <c r="FS33" s="3">
        <f t="shared" si="2"/>
        <v>10</v>
      </c>
      <c r="FT33" s="3">
        <f t="shared" si="2"/>
        <v>9</v>
      </c>
      <c r="FU33" s="3">
        <f t="shared" si="2"/>
        <v>0</v>
      </c>
      <c r="FV33" s="3">
        <f t="shared" si="2"/>
        <v>9</v>
      </c>
      <c r="FW33" s="3">
        <f t="shared" si="2"/>
        <v>10</v>
      </c>
      <c r="FX33" s="3">
        <f t="shared" si="2"/>
        <v>8</v>
      </c>
      <c r="FY33" s="3">
        <f t="shared" si="2"/>
        <v>0</v>
      </c>
      <c r="FZ33" s="3">
        <f t="shared" si="2"/>
        <v>11</v>
      </c>
      <c r="GA33" s="3">
        <f t="shared" si="2"/>
        <v>0</v>
      </c>
      <c r="GB33" s="3">
        <f t="shared" si="2"/>
        <v>9</v>
      </c>
      <c r="GC33" s="3">
        <f t="shared" si="2"/>
        <v>10</v>
      </c>
      <c r="GD33" s="3">
        <f t="shared" si="2"/>
        <v>0</v>
      </c>
      <c r="GE33" s="3">
        <f t="shared" si="2"/>
        <v>9</v>
      </c>
      <c r="GF33" s="3">
        <f t="shared" si="2"/>
        <v>10</v>
      </c>
      <c r="GG33" s="3">
        <f t="shared" si="2"/>
        <v>0</v>
      </c>
      <c r="GH33" s="3">
        <f t="shared" si="2"/>
        <v>7</v>
      </c>
      <c r="GI33" s="3">
        <f t="shared" si="2"/>
        <v>12</v>
      </c>
      <c r="GJ33" s="3">
        <f t="shared" si="2"/>
        <v>19</v>
      </c>
      <c r="GK33" s="3">
        <f t="shared" si="2"/>
        <v>0</v>
      </c>
      <c r="GL33" s="3">
        <f t="shared" si="2"/>
        <v>0</v>
      </c>
      <c r="GM33" s="3">
        <f t="shared" ref="GM33:IX33" si="3">SUM(GM14:GM32)</f>
        <v>0</v>
      </c>
      <c r="GN33" s="3">
        <f t="shared" si="3"/>
        <v>10</v>
      </c>
      <c r="GO33" s="3">
        <f t="shared" si="3"/>
        <v>9</v>
      </c>
      <c r="GP33" s="3">
        <f t="shared" si="3"/>
        <v>0</v>
      </c>
      <c r="GQ33" s="3">
        <f t="shared" si="3"/>
        <v>0</v>
      </c>
      <c r="GR33" s="3">
        <f t="shared" si="3"/>
        <v>19</v>
      </c>
      <c r="GS33" s="3">
        <f t="shared" si="3"/>
        <v>0</v>
      </c>
      <c r="GT33" s="3">
        <f t="shared" si="3"/>
        <v>0</v>
      </c>
      <c r="GU33" s="3">
        <f t="shared" si="3"/>
        <v>19</v>
      </c>
      <c r="GV33" s="3">
        <f t="shared" si="3"/>
        <v>7</v>
      </c>
      <c r="GW33" s="3">
        <f t="shared" si="3"/>
        <v>12</v>
      </c>
      <c r="GX33" s="3">
        <f t="shared" si="3"/>
        <v>0</v>
      </c>
      <c r="GY33" s="3">
        <f t="shared" si="3"/>
        <v>0</v>
      </c>
      <c r="GZ33" s="3">
        <f t="shared" si="3"/>
        <v>7</v>
      </c>
      <c r="HA33" s="3">
        <f t="shared" si="3"/>
        <v>12</v>
      </c>
      <c r="HB33" s="3">
        <f t="shared" si="3"/>
        <v>8</v>
      </c>
      <c r="HC33" s="3">
        <f t="shared" si="3"/>
        <v>11</v>
      </c>
      <c r="HD33" s="3">
        <f t="shared" si="3"/>
        <v>0</v>
      </c>
      <c r="HE33" s="3">
        <f t="shared" si="3"/>
        <v>0</v>
      </c>
      <c r="HF33" s="3">
        <f t="shared" si="3"/>
        <v>0</v>
      </c>
      <c r="HG33" s="3">
        <f t="shared" si="3"/>
        <v>19</v>
      </c>
      <c r="HH33" s="3">
        <f t="shared" si="3"/>
        <v>19</v>
      </c>
      <c r="HI33" s="3">
        <f t="shared" si="3"/>
        <v>0</v>
      </c>
      <c r="HJ33" s="3">
        <f t="shared" si="3"/>
        <v>0</v>
      </c>
      <c r="HK33" s="3">
        <f t="shared" si="3"/>
        <v>0</v>
      </c>
      <c r="HL33" s="3">
        <f t="shared" si="3"/>
        <v>19</v>
      </c>
      <c r="HM33" s="3">
        <f t="shared" si="3"/>
        <v>0</v>
      </c>
      <c r="HN33" s="3">
        <f t="shared" si="3"/>
        <v>19</v>
      </c>
      <c r="HO33" s="3">
        <f t="shared" si="3"/>
        <v>0</v>
      </c>
      <c r="HP33" s="3">
        <f t="shared" si="3"/>
        <v>0</v>
      </c>
      <c r="HQ33" s="3">
        <f t="shared" si="3"/>
        <v>0</v>
      </c>
      <c r="HR33" s="3">
        <f t="shared" si="3"/>
        <v>19</v>
      </c>
      <c r="HS33" s="3">
        <f t="shared" si="3"/>
        <v>0</v>
      </c>
      <c r="HT33" s="3">
        <f t="shared" si="3"/>
        <v>19</v>
      </c>
      <c r="HU33" s="3">
        <f t="shared" si="3"/>
        <v>0</v>
      </c>
      <c r="HV33" s="3">
        <f t="shared" si="3"/>
        <v>0</v>
      </c>
      <c r="HW33" s="3">
        <f t="shared" si="3"/>
        <v>0</v>
      </c>
      <c r="HX33" s="3">
        <f t="shared" si="3"/>
        <v>0</v>
      </c>
      <c r="HY33" s="3">
        <f t="shared" si="3"/>
        <v>19</v>
      </c>
      <c r="HZ33" s="3">
        <f t="shared" si="3"/>
        <v>0</v>
      </c>
      <c r="IA33" s="3">
        <f t="shared" si="3"/>
        <v>0</v>
      </c>
      <c r="IB33" s="3">
        <f t="shared" si="3"/>
        <v>19</v>
      </c>
      <c r="IC33" s="3">
        <f t="shared" si="3"/>
        <v>0</v>
      </c>
      <c r="ID33" s="3">
        <f t="shared" si="3"/>
        <v>0</v>
      </c>
      <c r="IE33" s="3">
        <f t="shared" si="3"/>
        <v>19</v>
      </c>
      <c r="IF33" s="3">
        <f t="shared" si="3"/>
        <v>0</v>
      </c>
      <c r="IG33" s="3">
        <f t="shared" si="3"/>
        <v>19</v>
      </c>
      <c r="IH33" s="3">
        <f t="shared" si="3"/>
        <v>0</v>
      </c>
      <c r="II33" s="3">
        <f t="shared" si="3"/>
        <v>0</v>
      </c>
      <c r="IJ33" s="3">
        <f t="shared" si="3"/>
        <v>0</v>
      </c>
      <c r="IK33" s="3">
        <f t="shared" si="3"/>
        <v>19</v>
      </c>
      <c r="IL33" s="3">
        <f t="shared" si="3"/>
        <v>0</v>
      </c>
      <c r="IM33" s="3">
        <f t="shared" si="3"/>
        <v>19</v>
      </c>
      <c r="IN33" s="3">
        <f t="shared" si="3"/>
        <v>0</v>
      </c>
      <c r="IO33" s="3">
        <f t="shared" si="3"/>
        <v>19</v>
      </c>
      <c r="IP33" s="3">
        <f t="shared" si="3"/>
        <v>0</v>
      </c>
      <c r="IQ33" s="3">
        <f t="shared" si="3"/>
        <v>0</v>
      </c>
      <c r="IR33" s="3">
        <f t="shared" si="3"/>
        <v>5</v>
      </c>
      <c r="IS33" s="3">
        <f t="shared" si="3"/>
        <v>14</v>
      </c>
      <c r="IT33" s="3">
        <f t="shared" si="3"/>
        <v>0</v>
      </c>
      <c r="IU33" s="3">
        <f t="shared" si="3"/>
        <v>0</v>
      </c>
      <c r="IV33" s="3">
        <f t="shared" si="3"/>
        <v>19</v>
      </c>
      <c r="IW33" s="3">
        <f t="shared" si="3"/>
        <v>0</v>
      </c>
      <c r="IX33" s="3">
        <f t="shared" si="3"/>
        <v>19</v>
      </c>
      <c r="IY33" s="3">
        <f t="shared" ref="IY33:LE33" si="4">SUM(IY14:IY32)</f>
        <v>0</v>
      </c>
      <c r="IZ33" s="3">
        <f t="shared" si="4"/>
        <v>0</v>
      </c>
      <c r="JA33" s="3">
        <f t="shared" si="4"/>
        <v>0</v>
      </c>
      <c r="JB33" s="3">
        <f t="shared" si="4"/>
        <v>19</v>
      </c>
      <c r="JC33" s="3">
        <f t="shared" si="4"/>
        <v>0</v>
      </c>
      <c r="JD33" s="3">
        <f t="shared" si="4"/>
        <v>9</v>
      </c>
      <c r="JE33" s="3">
        <f t="shared" si="4"/>
        <v>10</v>
      </c>
      <c r="JF33" s="3">
        <f t="shared" si="4"/>
        <v>0</v>
      </c>
      <c r="JG33" s="3">
        <f t="shared" si="4"/>
        <v>13</v>
      </c>
      <c r="JH33" s="3">
        <f t="shared" si="4"/>
        <v>6</v>
      </c>
      <c r="JI33" s="3">
        <f t="shared" si="4"/>
        <v>0</v>
      </c>
      <c r="JJ33" s="3">
        <f t="shared" si="4"/>
        <v>19</v>
      </c>
      <c r="JK33" s="3">
        <f t="shared" si="4"/>
        <v>0</v>
      </c>
      <c r="JL33" s="3">
        <f t="shared" si="4"/>
        <v>0</v>
      </c>
      <c r="JM33" s="3">
        <f t="shared" si="4"/>
        <v>0</v>
      </c>
      <c r="JN33" s="3">
        <f t="shared" si="4"/>
        <v>0</v>
      </c>
      <c r="JO33" s="3">
        <f t="shared" si="4"/>
        <v>19</v>
      </c>
      <c r="JP33" s="3">
        <f t="shared" si="4"/>
        <v>7</v>
      </c>
      <c r="JQ33" s="3">
        <f t="shared" si="4"/>
        <v>2</v>
      </c>
      <c r="JR33" s="3">
        <f t="shared" si="4"/>
        <v>10</v>
      </c>
      <c r="JS33" s="3">
        <f t="shared" si="4"/>
        <v>8</v>
      </c>
      <c r="JT33" s="3">
        <f t="shared" si="4"/>
        <v>11</v>
      </c>
      <c r="JU33" s="3">
        <f t="shared" si="4"/>
        <v>0</v>
      </c>
      <c r="JV33" s="3">
        <f t="shared" si="4"/>
        <v>19</v>
      </c>
      <c r="JW33" s="3">
        <f t="shared" si="4"/>
        <v>0</v>
      </c>
      <c r="JX33" s="3">
        <f t="shared" si="4"/>
        <v>0</v>
      </c>
      <c r="JY33" s="3">
        <f t="shared" si="4"/>
        <v>7</v>
      </c>
      <c r="JZ33" s="3">
        <f t="shared" si="4"/>
        <v>12</v>
      </c>
      <c r="KA33" s="3">
        <f t="shared" si="4"/>
        <v>0</v>
      </c>
      <c r="KB33" s="3">
        <f t="shared" si="4"/>
        <v>0</v>
      </c>
      <c r="KC33" s="3">
        <f t="shared" si="4"/>
        <v>0</v>
      </c>
      <c r="KD33" s="3">
        <f t="shared" si="4"/>
        <v>19</v>
      </c>
      <c r="KE33" s="3">
        <f t="shared" si="4"/>
        <v>0</v>
      </c>
      <c r="KF33" s="3">
        <f t="shared" si="4"/>
        <v>19</v>
      </c>
      <c r="KG33" s="3">
        <f t="shared" si="4"/>
        <v>0</v>
      </c>
      <c r="KH33" s="3">
        <f t="shared" si="4"/>
        <v>0</v>
      </c>
      <c r="KI33" s="3">
        <f t="shared" si="4"/>
        <v>19</v>
      </c>
      <c r="KJ33" s="3">
        <f t="shared" si="4"/>
        <v>0</v>
      </c>
      <c r="KK33" s="3">
        <f t="shared" si="4"/>
        <v>0</v>
      </c>
      <c r="KL33" s="3">
        <f t="shared" si="4"/>
        <v>0</v>
      </c>
      <c r="KM33" s="3">
        <f t="shared" si="4"/>
        <v>19</v>
      </c>
      <c r="KN33" s="3">
        <f t="shared" si="4"/>
        <v>0</v>
      </c>
      <c r="KO33" s="3">
        <f t="shared" si="4"/>
        <v>19</v>
      </c>
      <c r="KP33" s="3">
        <f t="shared" si="4"/>
        <v>0</v>
      </c>
      <c r="KQ33" s="3">
        <f t="shared" si="4"/>
        <v>19</v>
      </c>
      <c r="KR33" s="3">
        <f t="shared" si="4"/>
        <v>0</v>
      </c>
      <c r="KS33" s="3">
        <f t="shared" si="4"/>
        <v>0</v>
      </c>
      <c r="KT33" s="3">
        <f t="shared" si="4"/>
        <v>0</v>
      </c>
      <c r="KU33" s="3">
        <f t="shared" si="4"/>
        <v>19</v>
      </c>
      <c r="KV33" s="3">
        <f t="shared" si="4"/>
        <v>0</v>
      </c>
      <c r="KW33" s="3">
        <f t="shared" si="4"/>
        <v>0</v>
      </c>
      <c r="KX33" s="3">
        <f t="shared" si="4"/>
        <v>0</v>
      </c>
      <c r="KY33" s="3">
        <f t="shared" si="4"/>
        <v>19</v>
      </c>
      <c r="KZ33" s="3">
        <f t="shared" si="4"/>
        <v>0</v>
      </c>
      <c r="LA33" s="3">
        <f t="shared" si="4"/>
        <v>0</v>
      </c>
      <c r="LB33" s="3">
        <f t="shared" si="4"/>
        <v>19</v>
      </c>
      <c r="LC33" s="3">
        <f t="shared" si="4"/>
        <v>0</v>
      </c>
      <c r="LD33" s="3">
        <f t="shared" si="4"/>
        <v>0</v>
      </c>
      <c r="LE33" s="3">
        <f t="shared" si="4"/>
        <v>19</v>
      </c>
    </row>
    <row r="34" spans="1:317" ht="37.5" customHeight="1">
      <c r="A34" s="108" t="s">
        <v>3242</v>
      </c>
      <c r="B34" s="109"/>
      <c r="C34" s="11">
        <f t="shared" ref="C34:AB34" si="5">C33/19%</f>
        <v>63.157894736842103</v>
      </c>
      <c r="D34" s="11">
        <f t="shared" si="5"/>
        <v>10.526315789473685</v>
      </c>
      <c r="E34" s="11">
        <f t="shared" si="5"/>
        <v>26.315789473684209</v>
      </c>
      <c r="F34" s="11">
        <f t="shared" si="5"/>
        <v>68.421052631578945</v>
      </c>
      <c r="G34" s="11">
        <f t="shared" si="5"/>
        <v>31.578947368421051</v>
      </c>
      <c r="H34" s="11">
        <f t="shared" si="5"/>
        <v>0</v>
      </c>
      <c r="I34" s="11">
        <f t="shared" si="5"/>
        <v>100</v>
      </c>
      <c r="J34" s="11">
        <f t="shared" si="5"/>
        <v>0</v>
      </c>
      <c r="K34" s="11">
        <f t="shared" si="5"/>
        <v>0</v>
      </c>
      <c r="L34" s="11">
        <f t="shared" si="5"/>
        <v>100</v>
      </c>
      <c r="M34" s="11">
        <f t="shared" si="5"/>
        <v>0</v>
      </c>
      <c r="N34" s="11">
        <f t="shared" si="5"/>
        <v>26.315789473684209</v>
      </c>
      <c r="O34" s="11">
        <f t="shared" si="5"/>
        <v>73.684210526315795</v>
      </c>
      <c r="P34" s="11">
        <f t="shared" si="5"/>
        <v>26.315789473684209</v>
      </c>
      <c r="Q34" s="11">
        <f t="shared" si="5"/>
        <v>0</v>
      </c>
      <c r="R34" s="11">
        <f t="shared" si="5"/>
        <v>84.21052631578948</v>
      </c>
      <c r="S34" s="11">
        <f t="shared" si="5"/>
        <v>15.789473684210526</v>
      </c>
      <c r="T34" s="11">
        <f t="shared" si="5"/>
        <v>0</v>
      </c>
      <c r="U34" s="11">
        <f t="shared" si="5"/>
        <v>84.21052631578948</v>
      </c>
      <c r="V34" s="11">
        <f t="shared" si="5"/>
        <v>15.789473684210526</v>
      </c>
      <c r="W34" s="11">
        <f t="shared" si="5"/>
        <v>0</v>
      </c>
      <c r="X34" s="11">
        <f t="shared" si="5"/>
        <v>100</v>
      </c>
      <c r="Y34" s="11">
        <f t="shared" si="5"/>
        <v>0</v>
      </c>
      <c r="Z34" s="11">
        <f t="shared" si="5"/>
        <v>0</v>
      </c>
      <c r="AA34" s="11">
        <f t="shared" si="5"/>
        <v>84.21052631578948</v>
      </c>
      <c r="AB34" s="11">
        <f t="shared" si="5"/>
        <v>15.789473684210526</v>
      </c>
      <c r="AC34" s="11">
        <f>AC33/19%</f>
        <v>0</v>
      </c>
      <c r="AD34" s="11">
        <f>AD33/19%</f>
        <v>100</v>
      </c>
      <c r="AE34" s="11">
        <f>AE33/19%</f>
        <v>0</v>
      </c>
      <c r="AF34" s="11">
        <f>AF33/19%</f>
        <v>0</v>
      </c>
      <c r="AG34" s="11">
        <f>AG33/19%</f>
        <v>78.94736842105263</v>
      </c>
      <c r="AH34" s="11">
        <f>AH33/19%</f>
        <v>21.05263157894737</v>
      </c>
      <c r="AI34" s="11">
        <f>AI33/19%</f>
        <v>0</v>
      </c>
      <c r="AJ34" s="11">
        <f>AJ33/19%</f>
        <v>73.684210526315795</v>
      </c>
      <c r="AK34" s="11">
        <f>AK33/19%</f>
        <v>26.315789473684209</v>
      </c>
      <c r="AL34" s="11">
        <f>AL33/19%</f>
        <v>0</v>
      </c>
      <c r="AM34" s="11">
        <f>AM33/19%</f>
        <v>100</v>
      </c>
      <c r="AN34" s="11">
        <f>AN33/19%</f>
        <v>0</v>
      </c>
      <c r="AO34" s="11">
        <f>AO33/19%</f>
        <v>0</v>
      </c>
      <c r="AP34" s="11">
        <f>AP33/19%</f>
        <v>78.94736842105263</v>
      </c>
      <c r="AQ34" s="11">
        <f>AQ33/19%</f>
        <v>21.05263157894737</v>
      </c>
      <c r="AR34" s="11">
        <f>AR33/19%</f>
        <v>0</v>
      </c>
      <c r="AS34" s="11">
        <f>AS33/19%</f>
        <v>73.684210526315795</v>
      </c>
      <c r="AT34" s="11">
        <f>AT33/19%</f>
        <v>26.315789473684209</v>
      </c>
      <c r="AU34" s="11">
        <f>AU33/19%</f>
        <v>0</v>
      </c>
      <c r="AV34" s="11">
        <f>AV33/19%</f>
        <v>100</v>
      </c>
      <c r="AW34" s="11">
        <f>AW33/19%</f>
        <v>0</v>
      </c>
      <c r="AX34" s="11">
        <f>AX33/19%</f>
        <v>0</v>
      </c>
      <c r="AY34" s="11">
        <f>AY33/19%</f>
        <v>0</v>
      </c>
      <c r="AZ34" s="11">
        <f>AZ33/19%</f>
        <v>100</v>
      </c>
      <c r="BA34" s="11">
        <f>BA33/19%</f>
        <v>0</v>
      </c>
      <c r="BB34" s="11">
        <f>BB33/19%</f>
        <v>0</v>
      </c>
      <c r="BC34" s="11">
        <f>BC33/19%</f>
        <v>63.157894736842103</v>
      </c>
      <c r="BD34" s="11">
        <f>BD33/19%</f>
        <v>36.842105263157897</v>
      </c>
      <c r="BE34" s="11">
        <f>BE33/19%</f>
        <v>52.631578947368418</v>
      </c>
      <c r="BF34" s="11">
        <f>BF33/19%</f>
        <v>0</v>
      </c>
      <c r="BG34" s="11">
        <f>BG33/19%</f>
        <v>47.368421052631575</v>
      </c>
      <c r="BH34" s="11">
        <f>BH33/19%</f>
        <v>100</v>
      </c>
      <c r="BI34" s="11">
        <f>BI33/19%</f>
        <v>0</v>
      </c>
      <c r="BJ34" s="11">
        <f>BJ33/19%</f>
        <v>0</v>
      </c>
      <c r="BK34" s="11">
        <f>BK33/19%</f>
        <v>52.631578947368418</v>
      </c>
      <c r="BL34" s="11">
        <f>BL33/19%</f>
        <v>47.368421052631575</v>
      </c>
      <c r="BM34" s="11">
        <f>BM33/19%</f>
        <v>0</v>
      </c>
      <c r="BN34" s="11">
        <f>BN33/19%</f>
        <v>68.421052631578945</v>
      </c>
      <c r="BO34" s="11">
        <f>BO33/19%</f>
        <v>31.578947368421051</v>
      </c>
      <c r="BP34" s="11">
        <f>BP33/19%</f>
        <v>0</v>
      </c>
      <c r="BQ34" s="11">
        <f>BQ33/19%</f>
        <v>68.421052631578945</v>
      </c>
      <c r="BR34" s="11">
        <f>BR33/19%</f>
        <v>31.578947368421051</v>
      </c>
      <c r="BS34" s="11">
        <f>BS33/19%</f>
        <v>0</v>
      </c>
      <c r="BT34" s="11">
        <f>BT33/19%</f>
        <v>68.421052631578945</v>
      </c>
      <c r="BU34" s="11">
        <f>BU33/19%</f>
        <v>31.578947368421051</v>
      </c>
      <c r="BV34" s="11">
        <f>BV33/19%</f>
        <v>0</v>
      </c>
      <c r="BW34" s="11">
        <f>BW33/19%</f>
        <v>68.421052631578945</v>
      </c>
      <c r="BX34" s="11">
        <f>BX33/19%</f>
        <v>31.578947368421051</v>
      </c>
      <c r="BY34" s="11">
        <f>BY33/19%</f>
        <v>0</v>
      </c>
      <c r="BZ34" s="11">
        <f>BZ33/19%</f>
        <v>100</v>
      </c>
      <c r="CA34" s="11">
        <f>CA33/19%</f>
        <v>0</v>
      </c>
      <c r="CB34" s="11">
        <f>CB33/19%</f>
        <v>0</v>
      </c>
      <c r="CC34" s="11">
        <f>CC33/19%</f>
        <v>0</v>
      </c>
      <c r="CD34" s="11">
        <f>CD33/19%</f>
        <v>100</v>
      </c>
      <c r="CE34" s="11">
        <f>CE33/19%</f>
        <v>0</v>
      </c>
      <c r="CF34" s="11">
        <f>CF33/19%</f>
        <v>57.89473684210526</v>
      </c>
      <c r="CG34" s="11">
        <f>CG33/19%</f>
        <v>42.10526315789474</v>
      </c>
      <c r="CH34" s="11">
        <f>CH33/19%</f>
        <v>0</v>
      </c>
      <c r="CI34" s="11">
        <f>CI33/19%</f>
        <v>57.89473684210526</v>
      </c>
      <c r="CJ34" s="11">
        <f>CJ33/19%</f>
        <v>42.10526315789474</v>
      </c>
      <c r="CK34" s="11">
        <f>CK33/19%</f>
        <v>0</v>
      </c>
      <c r="CL34" s="11">
        <f>CL33/19%</f>
        <v>63.157894736842103</v>
      </c>
      <c r="CM34" s="11">
        <f>CM33/19%</f>
        <v>36.842105263157897</v>
      </c>
      <c r="CN34" s="11">
        <f>CN33/19%</f>
        <v>0</v>
      </c>
      <c r="CO34" s="11">
        <f>CO33/19%</f>
        <v>63.157894736842103</v>
      </c>
      <c r="CP34" s="11">
        <f>CP33/19%</f>
        <v>36.842105263157897</v>
      </c>
      <c r="CQ34" s="11">
        <f>CQ33/19%</f>
        <v>0</v>
      </c>
      <c r="CR34" s="11">
        <f>CR33/19%</f>
        <v>63.157894736842103</v>
      </c>
      <c r="CS34" s="11">
        <f>CS33/19%</f>
        <v>36.842105263157897</v>
      </c>
      <c r="CT34" s="11">
        <f>CT33/19%</f>
        <v>0</v>
      </c>
      <c r="CU34" s="11">
        <f>CU33/19%</f>
        <v>47.368421052631575</v>
      </c>
      <c r="CV34" s="11">
        <f>CV33/19%</f>
        <v>52.631578947368418</v>
      </c>
      <c r="CW34" s="11">
        <f>CW33/19%</f>
        <v>0</v>
      </c>
      <c r="CX34" s="11">
        <f>CX33/19%</f>
        <v>78.94736842105263</v>
      </c>
      <c r="CY34" s="11">
        <f>CY33/19%</f>
        <v>21.05263157894737</v>
      </c>
      <c r="CZ34" s="11">
        <f>CZ33/19%</f>
        <v>0</v>
      </c>
      <c r="DA34" s="11">
        <f>DA33/19%</f>
        <v>68.421052631578945</v>
      </c>
      <c r="DB34" s="11">
        <f>DB33/19%</f>
        <v>0</v>
      </c>
      <c r="DC34" s="11">
        <f>DC33/19%</f>
        <v>31.578947368421051</v>
      </c>
      <c r="DD34" s="11">
        <f>DD33/19%</f>
        <v>73.684210526315795</v>
      </c>
      <c r="DE34" s="11">
        <f>DE33/19%</f>
        <v>31.578947368421051</v>
      </c>
      <c r="DF34" s="11">
        <f>DF33/19%</f>
        <v>0</v>
      </c>
      <c r="DG34" s="11">
        <f>DG33/19%</f>
        <v>47.368421052631575</v>
      </c>
      <c r="DH34" s="11">
        <f>DH33/19%</f>
        <v>42.10526315789474</v>
      </c>
      <c r="DI34" s="11">
        <f>DI33/19%</f>
        <v>10.526315789473685</v>
      </c>
      <c r="DJ34" s="11">
        <f>DJ33/19%</f>
        <v>78.94736842105263</v>
      </c>
      <c r="DK34" s="11">
        <f>DK33/19%</f>
        <v>21.05263157894737</v>
      </c>
      <c r="DL34" s="11">
        <f>DL33/19%</f>
        <v>0</v>
      </c>
      <c r="DM34" s="11">
        <f>DM33/19%</f>
        <v>68.421052631578945</v>
      </c>
      <c r="DN34" s="11">
        <f>DN33/19%</f>
        <v>26.315789473684209</v>
      </c>
      <c r="DO34" s="11">
        <f>DO33/19%</f>
        <v>0</v>
      </c>
      <c r="DP34" s="11">
        <f>DP33/19%</f>
        <v>78.94736842105263</v>
      </c>
      <c r="DQ34" s="11">
        <f>DQ33/19%</f>
        <v>21.05263157894737</v>
      </c>
      <c r="DR34" s="11">
        <f>DR33/19%</f>
        <v>0</v>
      </c>
      <c r="DS34" s="11">
        <f>DS33/19%</f>
        <v>68.421052631578945</v>
      </c>
      <c r="DT34" s="11">
        <f>DT33/19%</f>
        <v>31.578947368421051</v>
      </c>
      <c r="DU34" s="11">
        <f>DU33/19%</f>
        <v>0</v>
      </c>
      <c r="DV34" s="11">
        <f>DV33/19%</f>
        <v>73.684210526315795</v>
      </c>
      <c r="DW34" s="11">
        <f>DW33/19%</f>
        <v>26.315789473684209</v>
      </c>
      <c r="DX34" s="11">
        <f>DX33/19%</f>
        <v>0</v>
      </c>
      <c r="DY34" s="11">
        <f>DY33/19%</f>
        <v>78.94736842105263</v>
      </c>
      <c r="DZ34" s="11">
        <f>DZ33/19%</f>
        <v>21.05263157894737</v>
      </c>
      <c r="EA34" s="11">
        <f>EA33/19%</f>
        <v>0</v>
      </c>
      <c r="EB34" s="11">
        <f>EB33/19%</f>
        <v>84.21052631578948</v>
      </c>
      <c r="EC34" s="11">
        <f>EC33/19%</f>
        <v>15.789473684210526</v>
      </c>
      <c r="ED34" s="11">
        <f>ED33/19%</f>
        <v>0</v>
      </c>
      <c r="EE34" s="11">
        <f>EE33/19%</f>
        <v>78.94736842105263</v>
      </c>
      <c r="EF34" s="11">
        <f>EF33/19%</f>
        <v>21.05263157894737</v>
      </c>
      <c r="EG34" s="11">
        <f>EG33/19%</f>
        <v>0</v>
      </c>
      <c r="EH34" s="11">
        <f>EH33/19%</f>
        <v>73.684210526315795</v>
      </c>
      <c r="EI34" s="11">
        <f>EI33/19%</f>
        <v>26.315789473684209</v>
      </c>
      <c r="EJ34" s="11">
        <f>EJ33/19%</f>
        <v>0</v>
      </c>
      <c r="EK34" s="11">
        <f>EK33/19%</f>
        <v>57.89473684210526</v>
      </c>
      <c r="EL34" s="11">
        <f>EL33/19%</f>
        <v>42.10526315789474</v>
      </c>
      <c r="EM34" s="11">
        <f>EM33/19%</f>
        <v>0</v>
      </c>
      <c r="EN34" s="11">
        <f>EN33/19%</f>
        <v>68.421052631578945</v>
      </c>
      <c r="EO34" s="11">
        <f>EO33/19%</f>
        <v>31.578947368421051</v>
      </c>
      <c r="EP34" s="11">
        <f>EP33/19%</f>
        <v>0</v>
      </c>
      <c r="EQ34" s="11">
        <f>EQ33/19%</f>
        <v>57.89473684210526</v>
      </c>
      <c r="ER34" s="11">
        <f>ER33/19%</f>
        <v>42.10526315789474</v>
      </c>
      <c r="ES34" s="11">
        <f>ES33/19%</f>
        <v>0</v>
      </c>
      <c r="ET34" s="11">
        <f>ET33/19%</f>
        <v>78.94736842105263</v>
      </c>
      <c r="EU34" s="11">
        <f>EU33/19%</f>
        <v>21.05263157894737</v>
      </c>
      <c r="EV34" s="11">
        <f>EV33/19%</f>
        <v>0</v>
      </c>
      <c r="EW34" s="11">
        <f>EW33/19%</f>
        <v>100</v>
      </c>
      <c r="EX34" s="11">
        <f>EX33/19%</f>
        <v>0</v>
      </c>
      <c r="EY34" s="11">
        <f>EY33/19%</f>
        <v>0</v>
      </c>
      <c r="EZ34" s="11">
        <f>EZ33/19%</f>
        <v>100</v>
      </c>
      <c r="FA34" s="11">
        <f>FA33/19%</f>
        <v>0</v>
      </c>
      <c r="FB34" s="11">
        <f>FB33/19%</f>
        <v>0</v>
      </c>
      <c r="FC34" s="11">
        <f>FC33/19%</f>
        <v>100</v>
      </c>
      <c r="FD34" s="11">
        <f>FD33/19%</f>
        <v>0</v>
      </c>
      <c r="FE34" s="11">
        <f>FE33/19%</f>
        <v>0</v>
      </c>
      <c r="FF34" s="11">
        <f>FF33/19%</f>
        <v>47.368421052631575</v>
      </c>
      <c r="FG34" s="11">
        <f>FG33/19%</f>
        <v>52.631578947368418</v>
      </c>
      <c r="FH34" s="11">
        <f>FH33/19%</f>
        <v>0</v>
      </c>
      <c r="FI34" s="11">
        <f>FI33/19%</f>
        <v>57.89473684210526</v>
      </c>
      <c r="FJ34" s="11">
        <f>FJ33/19%</f>
        <v>42.10526315789474</v>
      </c>
      <c r="FK34" s="11">
        <f>FK33/19%</f>
        <v>0</v>
      </c>
      <c r="FL34" s="11">
        <f>FL33/19%</f>
        <v>57.89473684210526</v>
      </c>
      <c r="FM34" s="11">
        <f>FM33/19%</f>
        <v>42.10526315789474</v>
      </c>
      <c r="FN34" s="11">
        <f>FN33/19%</f>
        <v>0</v>
      </c>
      <c r="FO34" s="11">
        <f>FO33/19%</f>
        <v>68.421052631578945</v>
      </c>
      <c r="FP34" s="11">
        <f>FP33/19%</f>
        <v>31.578947368421051</v>
      </c>
      <c r="FQ34" s="11">
        <f>FQ33/19%</f>
        <v>0</v>
      </c>
      <c r="FR34" s="11">
        <f>FR33/19%</f>
        <v>0</v>
      </c>
      <c r="FS34" s="11">
        <f>FS33/19%</f>
        <v>52.631578947368418</v>
      </c>
      <c r="FT34" s="11">
        <f>FT33/19%</f>
        <v>47.368421052631575</v>
      </c>
      <c r="FU34" s="11">
        <f>FU33/19%</f>
        <v>0</v>
      </c>
      <c r="FV34" s="11">
        <f>FV33/19%</f>
        <v>47.368421052631575</v>
      </c>
      <c r="FW34" s="11">
        <f>FW33/19%</f>
        <v>52.631578947368418</v>
      </c>
      <c r="FX34" s="11">
        <f>FX33/19%</f>
        <v>42.10526315789474</v>
      </c>
      <c r="FY34" s="11">
        <f>FY33/19%</f>
        <v>0</v>
      </c>
      <c r="FZ34" s="11">
        <f>FZ33/19%</f>
        <v>57.89473684210526</v>
      </c>
      <c r="GA34" s="11">
        <f>GA33/19%</f>
        <v>0</v>
      </c>
      <c r="GB34" s="11">
        <f>GB33/19%</f>
        <v>47.368421052631575</v>
      </c>
      <c r="GC34" s="11">
        <f>GC33/19%</f>
        <v>52.631578947368418</v>
      </c>
      <c r="GD34" s="11">
        <f>GD33/19%</f>
        <v>0</v>
      </c>
      <c r="GE34" s="11">
        <f>GE33/19%</f>
        <v>47.368421052631575</v>
      </c>
      <c r="GF34" s="11">
        <f>GF33/19%</f>
        <v>52.631578947368418</v>
      </c>
      <c r="GG34" s="11">
        <f>GG33/19%</f>
        <v>0</v>
      </c>
      <c r="GH34" s="11">
        <f>GH33/19%</f>
        <v>36.842105263157897</v>
      </c>
      <c r="GI34" s="11">
        <f>GI33/19%</f>
        <v>63.157894736842103</v>
      </c>
      <c r="GJ34" s="11">
        <f>GJ33/19%</f>
        <v>100</v>
      </c>
      <c r="GK34" s="11">
        <f>GK33/19%</f>
        <v>0</v>
      </c>
      <c r="GL34" s="11">
        <f>GL33/19%</f>
        <v>0</v>
      </c>
      <c r="GM34" s="11">
        <f>GM33/19%</f>
        <v>0</v>
      </c>
      <c r="GN34" s="11">
        <f>GN33/19%</f>
        <v>52.631578947368418</v>
      </c>
      <c r="GO34" s="11">
        <f>GO33/19%</f>
        <v>47.368421052631575</v>
      </c>
      <c r="GP34" s="11">
        <f>GP33/19%</f>
        <v>0</v>
      </c>
      <c r="GQ34" s="11">
        <f>GQ33/19%</f>
        <v>0</v>
      </c>
      <c r="GR34" s="11">
        <f>GR33/19%</f>
        <v>100</v>
      </c>
      <c r="GS34" s="11">
        <f>GS33/19%</f>
        <v>0</v>
      </c>
      <c r="GT34" s="11">
        <f>GT33/19%</f>
        <v>0</v>
      </c>
      <c r="GU34" s="11">
        <f>GU33/19%</f>
        <v>100</v>
      </c>
      <c r="GV34" s="11">
        <f t="shared" ref="GN34:IY34" si="6">GV33/25%</f>
        <v>28</v>
      </c>
      <c r="GW34" s="11">
        <f>GW33/19%</f>
        <v>63.157894736842103</v>
      </c>
      <c r="GX34" s="11">
        <f>GX33/19%</f>
        <v>0</v>
      </c>
      <c r="GY34" s="11">
        <f>GY33/19%</f>
        <v>0</v>
      </c>
      <c r="GZ34" s="11">
        <f>GZ33/19%</f>
        <v>36.842105263157897</v>
      </c>
      <c r="HA34" s="11">
        <f>HA33/19%</f>
        <v>63.157894736842103</v>
      </c>
      <c r="HB34" s="11">
        <f>HB33/19%</f>
        <v>42.10526315789474</v>
      </c>
      <c r="HC34" s="11">
        <f>HC33/19%</f>
        <v>57.89473684210526</v>
      </c>
      <c r="HD34" s="11">
        <f>HD33/19%</f>
        <v>0</v>
      </c>
      <c r="HE34" s="11">
        <f>HE33/19%</f>
        <v>0</v>
      </c>
      <c r="HF34" s="11">
        <f>HF33/19%</f>
        <v>0</v>
      </c>
      <c r="HG34" s="11">
        <f>HG33/19%</f>
        <v>100</v>
      </c>
      <c r="HH34" s="11">
        <f>HH33/19%</f>
        <v>100</v>
      </c>
      <c r="HI34" s="11">
        <f>HI33/19%</f>
        <v>0</v>
      </c>
      <c r="HJ34" s="11">
        <f>HJ33/19%</f>
        <v>0</v>
      </c>
      <c r="HK34" s="11">
        <f>HK33/19%</f>
        <v>0</v>
      </c>
      <c r="HL34" s="11">
        <f>HL33/19%</f>
        <v>100</v>
      </c>
      <c r="HM34" s="11">
        <f>HM33/19%</f>
        <v>0</v>
      </c>
      <c r="HN34" s="11">
        <f>HN33/19%</f>
        <v>100</v>
      </c>
      <c r="HO34" s="11">
        <f>HO33/19%</f>
        <v>0</v>
      </c>
      <c r="HP34" s="11">
        <f>HP33/19%</f>
        <v>0</v>
      </c>
      <c r="HQ34" s="11">
        <f>HQ33/19%</f>
        <v>0</v>
      </c>
      <c r="HR34" s="11">
        <f>HR33/19%</f>
        <v>100</v>
      </c>
      <c r="HS34" s="11">
        <f>HS33/19%</f>
        <v>0</v>
      </c>
      <c r="HT34" s="11">
        <f>HT33/19%</f>
        <v>100</v>
      </c>
      <c r="HU34" s="11">
        <f>HU33/19%</f>
        <v>0</v>
      </c>
      <c r="HV34" s="11">
        <f>HV33/19%</f>
        <v>0</v>
      </c>
      <c r="HW34" s="11">
        <f>HW33/19%</f>
        <v>0</v>
      </c>
      <c r="HX34" s="11">
        <f>HX33/19%</f>
        <v>0</v>
      </c>
      <c r="HY34" s="11">
        <f>HY33/19%</f>
        <v>100</v>
      </c>
      <c r="HZ34" s="11">
        <f>HZ33/19%</f>
        <v>0</v>
      </c>
      <c r="IA34" s="11">
        <f>IA33/19%</f>
        <v>0</v>
      </c>
      <c r="IB34" s="11">
        <f>IB33/19%</f>
        <v>100</v>
      </c>
      <c r="IC34" s="11">
        <f>IC33/19%</f>
        <v>0</v>
      </c>
      <c r="ID34" s="11">
        <f>ID33/19%</f>
        <v>0</v>
      </c>
      <c r="IE34" s="11">
        <f>IE33/19%</f>
        <v>100</v>
      </c>
      <c r="IF34" s="11">
        <f>IF33/19%</f>
        <v>0</v>
      </c>
      <c r="IG34" s="11">
        <f>IG33/19%</f>
        <v>100</v>
      </c>
      <c r="IH34" s="11">
        <f>IH33/19%</f>
        <v>0</v>
      </c>
      <c r="II34" s="11">
        <f>II33/19%</f>
        <v>0</v>
      </c>
      <c r="IJ34" s="11">
        <f>IJ33/19%</f>
        <v>0</v>
      </c>
      <c r="IK34" s="11">
        <f>IK33/19%</f>
        <v>100</v>
      </c>
      <c r="IL34" s="11">
        <f>IL33/19%</f>
        <v>0</v>
      </c>
      <c r="IM34" s="11">
        <f>IM33/19%</f>
        <v>100</v>
      </c>
      <c r="IN34" s="11">
        <f>IN33/19%</f>
        <v>0</v>
      </c>
      <c r="IO34" s="11">
        <f>IO33/19%</f>
        <v>100</v>
      </c>
      <c r="IP34" s="11">
        <f>IP33/19%</f>
        <v>0</v>
      </c>
      <c r="IQ34" s="11">
        <f>IQ33/19%</f>
        <v>0</v>
      </c>
      <c r="IR34" s="11">
        <f>IR33/19%</f>
        <v>26.315789473684209</v>
      </c>
      <c r="IS34" s="11">
        <f>IS33/19%</f>
        <v>73.684210526315795</v>
      </c>
      <c r="IT34" s="11">
        <f>IT33/19%</f>
        <v>0</v>
      </c>
      <c r="IU34" s="11">
        <f>IU33/19%</f>
        <v>0</v>
      </c>
      <c r="IV34" s="11">
        <f>IV33/19%</f>
        <v>100</v>
      </c>
      <c r="IW34" s="11">
        <f>IW33/19%</f>
        <v>0</v>
      </c>
      <c r="IX34" s="11">
        <f>IX33/19%</f>
        <v>100</v>
      </c>
      <c r="IY34" s="11">
        <f>IY33/19%</f>
        <v>0</v>
      </c>
      <c r="IZ34" s="11">
        <f>IZ33/19%</f>
        <v>0</v>
      </c>
      <c r="JA34" s="11">
        <f>JA33/19%</f>
        <v>0</v>
      </c>
      <c r="JB34" s="11">
        <f>JB33/19%</f>
        <v>100</v>
      </c>
      <c r="JC34" s="11">
        <f>JC33/19%</f>
        <v>0</v>
      </c>
      <c r="JD34" s="11">
        <f>JD33/19%</f>
        <v>47.368421052631575</v>
      </c>
      <c r="JE34" s="11">
        <f>JE33/19%</f>
        <v>52.631578947368418</v>
      </c>
      <c r="JF34" s="11">
        <f>JF33/19%</f>
        <v>0</v>
      </c>
      <c r="JG34" s="11">
        <f>JG33/19%</f>
        <v>68.421052631578945</v>
      </c>
      <c r="JH34" s="11">
        <f>JH33/19%</f>
        <v>31.578947368421051</v>
      </c>
      <c r="JI34" s="11">
        <f>JI33/19%</f>
        <v>0</v>
      </c>
      <c r="JJ34" s="11">
        <f>JJ33/19%</f>
        <v>100</v>
      </c>
      <c r="JK34" s="11">
        <f>JK33/19%</f>
        <v>0</v>
      </c>
      <c r="JL34" s="11">
        <f>JL33/19%</f>
        <v>0</v>
      </c>
      <c r="JM34" s="11">
        <f>JM33/19%</f>
        <v>0</v>
      </c>
      <c r="JN34" s="11">
        <f>JN33/19%</f>
        <v>0</v>
      </c>
      <c r="JO34" s="11">
        <f>JO33/19%</f>
        <v>100</v>
      </c>
      <c r="JP34" s="11">
        <f>JP33/19%</f>
        <v>36.842105263157897</v>
      </c>
      <c r="JQ34" s="11">
        <f>JQ33/19%</f>
        <v>10.526315789473685</v>
      </c>
      <c r="JR34" s="11">
        <f>JR33/19%</f>
        <v>52.631578947368418</v>
      </c>
      <c r="JS34" s="11">
        <f>JS33/19%</f>
        <v>42.10526315789474</v>
      </c>
      <c r="JT34" s="11">
        <f>JT33/19%</f>
        <v>57.89473684210526</v>
      </c>
      <c r="JU34" s="11">
        <f>JU33/19%</f>
        <v>0</v>
      </c>
      <c r="JV34" s="11">
        <f>JV33/19%</f>
        <v>100</v>
      </c>
      <c r="JW34" s="11">
        <f>JW33/19%</f>
        <v>0</v>
      </c>
      <c r="JX34" s="11">
        <f>JX33/19%</f>
        <v>0</v>
      </c>
      <c r="JY34" s="11">
        <f>JY33/19%</f>
        <v>36.842105263157897</v>
      </c>
      <c r="JZ34" s="11">
        <f>JZ33/19%</f>
        <v>63.157894736842103</v>
      </c>
      <c r="KA34" s="11">
        <f>KA33/19%</f>
        <v>0</v>
      </c>
      <c r="KB34" s="11">
        <f>KB33/19%</f>
        <v>0</v>
      </c>
      <c r="KC34" s="11">
        <f>KC33/19%</f>
        <v>0</v>
      </c>
      <c r="KD34" s="11">
        <f>KD33/19%</f>
        <v>100</v>
      </c>
      <c r="KE34" s="11">
        <f>KE33/19%</f>
        <v>0</v>
      </c>
      <c r="KF34" s="11">
        <f>KF33/19%</f>
        <v>100</v>
      </c>
      <c r="KG34" s="11">
        <f>KG33/19%</f>
        <v>0</v>
      </c>
      <c r="KH34" s="11">
        <f>KH33/19%</f>
        <v>0</v>
      </c>
      <c r="KI34" s="11">
        <f>KI33/19%</f>
        <v>100</v>
      </c>
      <c r="KJ34" s="11">
        <f>KJ33/19%</f>
        <v>0</v>
      </c>
      <c r="KK34" s="11">
        <f>KK33/19%</f>
        <v>0</v>
      </c>
      <c r="KL34" s="11">
        <f>KL33/19%</f>
        <v>0</v>
      </c>
      <c r="KM34" s="11">
        <f>KM33/19%</f>
        <v>100</v>
      </c>
      <c r="KN34" s="11">
        <f>KN33/19%</f>
        <v>0</v>
      </c>
      <c r="KO34" s="11">
        <f t="shared" ref="KO34:LE34" si="7">KO33/19%</f>
        <v>100</v>
      </c>
      <c r="KP34" s="11">
        <f t="shared" si="7"/>
        <v>0</v>
      </c>
      <c r="KQ34" s="11">
        <f t="shared" si="7"/>
        <v>100</v>
      </c>
      <c r="KR34" s="11">
        <f t="shared" si="7"/>
        <v>0</v>
      </c>
      <c r="KS34" s="11">
        <f t="shared" si="7"/>
        <v>0</v>
      </c>
      <c r="KT34" s="11">
        <f t="shared" si="7"/>
        <v>0</v>
      </c>
      <c r="KU34" s="11">
        <f t="shared" si="7"/>
        <v>100</v>
      </c>
      <c r="KV34" s="11">
        <f t="shared" si="7"/>
        <v>0</v>
      </c>
      <c r="KW34" s="11">
        <f t="shared" si="7"/>
        <v>0</v>
      </c>
      <c r="KX34" s="11">
        <f t="shared" si="7"/>
        <v>0</v>
      </c>
      <c r="KY34" s="11">
        <f t="shared" si="7"/>
        <v>100</v>
      </c>
      <c r="KZ34" s="11">
        <f t="shared" si="7"/>
        <v>0</v>
      </c>
      <c r="LA34" s="11">
        <f t="shared" si="7"/>
        <v>0</v>
      </c>
      <c r="LB34" s="11">
        <f t="shared" si="7"/>
        <v>100</v>
      </c>
      <c r="LC34" s="11">
        <f t="shared" si="7"/>
        <v>0</v>
      </c>
      <c r="LD34" s="11">
        <f t="shared" si="7"/>
        <v>0</v>
      </c>
      <c r="LE34" s="11">
        <f t="shared" si="7"/>
        <v>100</v>
      </c>
    </row>
    <row r="36" spans="1:317">
      <c r="B36" t="s">
        <v>3213</v>
      </c>
    </row>
    <row r="37" spans="1:317">
      <c r="B37" t="s">
        <v>3214</v>
      </c>
      <c r="C37" t="s">
        <v>3222</v>
      </c>
      <c r="D37">
        <f>(C34+F34+I34+L34+O34+R34+U34+X34+AA34+AD34+AG34+AJ34+AM34+AP34+AS34+AV34+AY34+BB34+BE34)/19</f>
        <v>74.515235457063724</v>
      </c>
    </row>
    <row r="38" spans="1:317">
      <c r="B38" t="s">
        <v>3215</v>
      </c>
      <c r="C38" t="s">
        <v>3222</v>
      </c>
      <c r="D38">
        <f>(D34+G34+J34+M34+P34+S34+V34+Y34+AB34+AE34+AH34+AK34+AN34+AQ34+AT34+AW34+AZ34+BC34+BF34)/19</f>
        <v>19.667590027700829</v>
      </c>
    </row>
    <row r="39" spans="1:317">
      <c r="B39" t="s">
        <v>3216</v>
      </c>
      <c r="C39" t="s">
        <v>3222</v>
      </c>
      <c r="D39">
        <f>(E34+H34+K34+N34+Q34+T34+W34+Z34+AC34+AF34+AI34+AL34+AO34+AR34+AU34+AX34+BA34+BD34+BG34)/19</f>
        <v>7.2022160664819941</v>
      </c>
    </row>
    <row r="40" spans="1:317">
      <c r="D40">
        <v>100</v>
      </c>
    </row>
    <row r="41" spans="1:317">
      <c r="B41" t="s">
        <v>3214</v>
      </c>
      <c r="C41" t="s">
        <v>3223</v>
      </c>
      <c r="D41">
        <f>(BH34+BK34+BN34+BQ34+BT34+BW34+BZ34+CC34+CF34+CI34+CL34+CO34+CR34+CU34+CX34+DA34+DD34+DG34+DJ34+DM34)/20</f>
        <v>64.73684210526315</v>
      </c>
    </row>
    <row r="42" spans="1:317">
      <c r="B42" t="s">
        <v>3215</v>
      </c>
      <c r="C42" t="s">
        <v>3223</v>
      </c>
      <c r="D42">
        <f>(BI34+BL34+BO34+BR34+BU34+BX34+CA34+CD34+CG34+CJ34+CM34+CP34+CS34+CV34+CY34+DB34+DE34+DH34+DK34+DN34)/20</f>
        <v>33.15789473684211</v>
      </c>
    </row>
    <row r="43" spans="1:317">
      <c r="B43" t="s">
        <v>3216</v>
      </c>
      <c r="C43" t="s">
        <v>3223</v>
      </c>
      <c r="D43">
        <f>(BJ34+BM34+BP34+BS34+BV34+BY34+CB34+CE34+CH34+CK34+CN34+CQ34+CT34+CW34+CZ34+DC34+DF34+DI34+DO34)/20</f>
        <v>2.1052631578947372</v>
      </c>
    </row>
    <row r="44" spans="1:317">
      <c r="D44">
        <v>100</v>
      </c>
    </row>
    <row r="45" spans="1:317">
      <c r="B45" t="s">
        <v>3214</v>
      </c>
      <c r="C45" t="s">
        <v>3224</v>
      </c>
      <c r="D45">
        <f>(DP34+DS34+DV34+DY34+EB34+EE34+EH34+EK34+EN34)/9</f>
        <v>73.68421052631578</v>
      </c>
    </row>
    <row r="46" spans="1:317">
      <c r="B46" t="s">
        <v>3215</v>
      </c>
      <c r="C46" t="s">
        <v>3224</v>
      </c>
      <c r="D46">
        <f>(DQ34+DT34+DW34+DZ34+EC34+EF34+EI34+EL34+EO34)/9</f>
        <v>26.315789473684209</v>
      </c>
    </row>
    <row r="47" spans="1:317">
      <c r="B47" t="s">
        <v>3216</v>
      </c>
      <c r="C47" t="s">
        <v>3224</v>
      </c>
      <c r="D47">
        <v>100</v>
      </c>
    </row>
    <row r="49" spans="2:4">
      <c r="B49" t="s">
        <v>3214</v>
      </c>
      <c r="C49" t="s">
        <v>3225</v>
      </c>
      <c r="D49">
        <f>(EQ34+ET34+EW34+EZ34+FC34+FF34+FI34+FL34+FO34+FR34+FU34+FX34+GA34+GD34+GG34+GJ34+GM34+GP34+GS34+GV34+GY34+HB34+HE34+HH34+HK34+HN34+HQ34+HT34+HW34+HZ34+IC34+IF34+II34+IL34+IO34+IR34+IU34)/37</f>
        <v>35.322901849217644</v>
      </c>
    </row>
    <row r="50" spans="2:4">
      <c r="B50" t="s">
        <v>3215</v>
      </c>
      <c r="C50" t="s">
        <v>3225</v>
      </c>
      <c r="D50">
        <f>(ER34+EU34+EX34+FA34+FD34+FG34+FJ34+FM34+FP34+FS34+FV34+FY34+GB34+GE34+GH34+GK34+GN34+GQ34+GT34+GW34+GZ34+HC34+HF34+HI34+HL34+HO34+HR34+HU34+HX34+IA34+ID34+IG34+IJ34+IM34+IP34+IS34+IV34)/37</f>
        <v>33.712660028449505</v>
      </c>
    </row>
    <row r="51" spans="2:4">
      <c r="B51" t="s">
        <v>3216</v>
      </c>
      <c r="C51" t="s">
        <v>3225</v>
      </c>
      <c r="D51">
        <f>(ES34+EV34+EY34+FB34+FE34+FH34+FK34+FN34+FQ34+FT34+FW34+FZ34+GC34+GF34+GI34+GL34+GO34+GR34+GU34+GX34+HA34+HD34+HG34+HJ34+HM34+HP34+HS34+HV34+HY34+IB34+IE34+IH34+IK34+IN34+IQ34+IT34+IW34)/37</f>
        <v>30.725462304409675</v>
      </c>
    </row>
    <row r="52" spans="2:4">
      <c r="D52">
        <v>100</v>
      </c>
    </row>
    <row r="53" spans="2:4">
      <c r="B53" t="s">
        <v>3214</v>
      </c>
      <c r="C53" t="s">
        <v>3226</v>
      </c>
      <c r="D53">
        <f>(IX34+JA34+JD34+JG34+JJ34+JM34+JP34+JS34+JV34+JY34+KB34+KE34+KH34+KK34+KN34+KQ34+KT34+KW34+KZ34+LC34)/20</f>
        <v>31.578947368421051</v>
      </c>
    </row>
    <row r="54" spans="2:4">
      <c r="B54" t="s">
        <v>3215</v>
      </c>
      <c r="C54" t="s">
        <v>3226</v>
      </c>
      <c r="D54">
        <f>(IY34+JB34+JE34+JH34+JK34+JN34+JQ34+JT34+JW34+JZ34+KC34+KF34+KI34+KL34+KO34+KR34+KU34+KX34+LA34+LD34)/20</f>
        <v>35.78947368421052</v>
      </c>
    </row>
    <row r="55" spans="2:4">
      <c r="B55" t="s">
        <v>3216</v>
      </c>
      <c r="C55" t="s">
        <v>3226</v>
      </c>
      <c r="D55">
        <f>(IZ34+JC34+JF34+JI34+JL34+JO34+JR34+JU34+JX34+KA34+KD34+KG34+KJ34+KM34+KP34+KS34+KV34+KY34+LB34+LE34)/20</f>
        <v>32.631578947368425</v>
      </c>
    </row>
    <row r="57" spans="2:4">
      <c r="D57">
        <v>100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3:B33"/>
    <mergeCell ref="A34:B34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48"/>
  <sheetViews>
    <sheetView workbookViewId="0">
      <pane xSplit="2" ySplit="12" topLeftCell="JE22" activePane="bottomRight" state="frozen"/>
      <selection pane="topRight" activeCell="C1" sqref="C1"/>
      <selection pane="bottomLeft" activeCell="A13" sqref="A13"/>
      <selection pane="bottomRight" activeCell="JS26" sqref="JS26"/>
    </sheetView>
  </sheetViews>
  <sheetFormatPr defaultRowHeight="14.4"/>
  <cols>
    <col min="2" max="2" width="30.33203125" customWidth="1"/>
  </cols>
  <sheetData>
    <row r="1" spans="1:383" ht="15.6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6">
      <c r="A2" s="73" t="s">
        <v>3238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6">
      <c r="A4" s="113" t="s">
        <v>0</v>
      </c>
      <c r="B4" s="113" t="s">
        <v>1</v>
      </c>
      <c r="C4" s="144" t="s">
        <v>87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5" t="s">
        <v>2</v>
      </c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 t="s">
        <v>2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85"/>
      <c r="DP4" s="145" t="s">
        <v>2</v>
      </c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24" t="s">
        <v>181</v>
      </c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5"/>
      <c r="FX4" s="94" t="s">
        <v>244</v>
      </c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140" t="s">
        <v>244</v>
      </c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83" t="s">
        <v>244</v>
      </c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4"/>
      <c r="JA4" s="140" t="s">
        <v>244</v>
      </c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85" t="s">
        <v>244</v>
      </c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116"/>
      <c r="LI4" s="97" t="s">
        <v>291</v>
      </c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9"/>
    </row>
    <row r="5" spans="1:383" ht="15.75" customHeight="1">
      <c r="A5" s="113"/>
      <c r="B5" s="113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 t="s">
        <v>86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78" t="s">
        <v>3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87"/>
      <c r="DP5" s="78" t="s">
        <v>898</v>
      </c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119" t="s">
        <v>908</v>
      </c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23"/>
      <c r="FX5" s="88" t="s">
        <v>387</v>
      </c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79" t="s">
        <v>245</v>
      </c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1"/>
      <c r="IC5" s="146" t="s">
        <v>426</v>
      </c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39" t="s">
        <v>438</v>
      </c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39"/>
      <c r="JQ5" s="139"/>
      <c r="JR5" s="139"/>
      <c r="JS5" s="139"/>
      <c r="JT5" s="139"/>
      <c r="JU5" s="139"/>
      <c r="JV5" s="139"/>
      <c r="JW5" s="139"/>
      <c r="JX5" s="139"/>
      <c r="JY5" s="79" t="s">
        <v>246</v>
      </c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1"/>
      <c r="LI5" s="87" t="s">
        <v>292</v>
      </c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2"/>
    </row>
    <row r="6" spans="1:383" ht="15.75" hidden="1" customHeight="1">
      <c r="A6" s="113"/>
      <c r="B6" s="11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customHeight="1">
      <c r="A7" s="113"/>
      <c r="B7" s="11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customHeight="1">
      <c r="A8" s="113"/>
      <c r="B8" s="11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customHeight="1">
      <c r="A9" s="113"/>
      <c r="B9" s="11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customHeight="1">
      <c r="A10" s="113"/>
      <c r="B10" s="11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2" thickBot="1">
      <c r="A11" s="113"/>
      <c r="B11" s="113"/>
      <c r="C11" s="104"/>
      <c r="D11" s="105" t="s">
        <v>5</v>
      </c>
      <c r="E11" s="105" t="s">
        <v>6</v>
      </c>
      <c r="F11" s="88" t="s">
        <v>875</v>
      </c>
      <c r="G11" s="88" t="s">
        <v>7</v>
      </c>
      <c r="H11" s="88" t="s">
        <v>8</v>
      </c>
      <c r="I11" s="88" t="s">
        <v>791</v>
      </c>
      <c r="J11" s="88" t="s">
        <v>9</v>
      </c>
      <c r="K11" s="88" t="s">
        <v>10</v>
      </c>
      <c r="L11" s="105" t="s">
        <v>792</v>
      </c>
      <c r="M11" s="105" t="s">
        <v>9</v>
      </c>
      <c r="N11" s="105" t="s">
        <v>10</v>
      </c>
      <c r="O11" s="105" t="s">
        <v>793</v>
      </c>
      <c r="P11" s="105" t="s">
        <v>11</v>
      </c>
      <c r="Q11" s="105" t="s">
        <v>4</v>
      </c>
      <c r="R11" s="105" t="s">
        <v>794</v>
      </c>
      <c r="S11" s="105" t="s">
        <v>6</v>
      </c>
      <c r="T11" s="105" t="s">
        <v>12</v>
      </c>
      <c r="U11" s="105" t="s">
        <v>795</v>
      </c>
      <c r="V11" s="105" t="s">
        <v>6</v>
      </c>
      <c r="W11" s="105" t="s">
        <v>12</v>
      </c>
      <c r="X11" s="102" t="s">
        <v>796</v>
      </c>
      <c r="Y11" s="103" t="s">
        <v>10</v>
      </c>
      <c r="Z11" s="104" t="s">
        <v>13</v>
      </c>
      <c r="AA11" s="105" t="s">
        <v>797</v>
      </c>
      <c r="AB11" s="105" t="s">
        <v>14</v>
      </c>
      <c r="AC11" s="105" t="s">
        <v>15</v>
      </c>
      <c r="AD11" s="105" t="s">
        <v>798</v>
      </c>
      <c r="AE11" s="105" t="s">
        <v>4</v>
      </c>
      <c r="AF11" s="105" t="s">
        <v>5</v>
      </c>
      <c r="AG11" s="105" t="s">
        <v>799</v>
      </c>
      <c r="AH11" s="105" t="s">
        <v>12</v>
      </c>
      <c r="AI11" s="105" t="s">
        <v>7</v>
      </c>
      <c r="AJ11" s="96" t="s">
        <v>876</v>
      </c>
      <c r="AK11" s="119"/>
      <c r="AL11" s="119"/>
      <c r="AM11" s="96" t="s">
        <v>800</v>
      </c>
      <c r="AN11" s="119"/>
      <c r="AO11" s="119"/>
      <c r="AP11" s="96" t="s">
        <v>801</v>
      </c>
      <c r="AQ11" s="119"/>
      <c r="AR11" s="119"/>
      <c r="AS11" s="96" t="s">
        <v>802</v>
      </c>
      <c r="AT11" s="119"/>
      <c r="AU11" s="119"/>
      <c r="AV11" s="96" t="s">
        <v>803</v>
      </c>
      <c r="AW11" s="119"/>
      <c r="AX11" s="119"/>
      <c r="AY11" s="96" t="s">
        <v>804</v>
      </c>
      <c r="AZ11" s="119"/>
      <c r="BA11" s="119"/>
      <c r="BB11" s="96" t="s">
        <v>805</v>
      </c>
      <c r="BC11" s="119"/>
      <c r="BD11" s="119"/>
      <c r="BE11" s="88" t="s">
        <v>806</v>
      </c>
      <c r="BF11" s="88"/>
      <c r="BG11" s="88"/>
      <c r="BH11" s="88" t="s">
        <v>897</v>
      </c>
      <c r="BI11" s="88"/>
      <c r="BJ11" s="88"/>
      <c r="BK11" s="104" t="s">
        <v>807</v>
      </c>
      <c r="BL11" s="105"/>
      <c r="BM11" s="105"/>
      <c r="BN11" s="102" t="s">
        <v>877</v>
      </c>
      <c r="BO11" s="103"/>
      <c r="BP11" s="104"/>
      <c r="BQ11" s="102" t="s">
        <v>808</v>
      </c>
      <c r="BR11" s="103"/>
      <c r="BS11" s="104"/>
      <c r="BT11" s="105" t="s">
        <v>809</v>
      </c>
      <c r="BU11" s="105"/>
      <c r="BV11" s="105"/>
      <c r="BW11" s="105" t="s">
        <v>810</v>
      </c>
      <c r="BX11" s="105"/>
      <c r="BY11" s="105"/>
      <c r="BZ11" s="105" t="s">
        <v>811</v>
      </c>
      <c r="CA11" s="105"/>
      <c r="CB11" s="105"/>
      <c r="CC11" s="101" t="s">
        <v>812</v>
      </c>
      <c r="CD11" s="101"/>
      <c r="CE11" s="101"/>
      <c r="CF11" s="105" t="s">
        <v>813</v>
      </c>
      <c r="CG11" s="105"/>
      <c r="CH11" s="105"/>
      <c r="CI11" s="105" t="s">
        <v>814</v>
      </c>
      <c r="CJ11" s="105"/>
      <c r="CK11" s="105"/>
      <c r="CL11" s="105" t="s">
        <v>815</v>
      </c>
      <c r="CM11" s="105"/>
      <c r="CN11" s="105"/>
      <c r="CO11" s="105" t="s">
        <v>816</v>
      </c>
      <c r="CP11" s="105"/>
      <c r="CQ11" s="105"/>
      <c r="CR11" s="105" t="s">
        <v>878</v>
      </c>
      <c r="CS11" s="105"/>
      <c r="CT11" s="105"/>
      <c r="CU11" s="98" t="s">
        <v>817</v>
      </c>
      <c r="CV11" s="98"/>
      <c r="CW11" s="98"/>
      <c r="CX11" s="98" t="s">
        <v>818</v>
      </c>
      <c r="CY11" s="98"/>
      <c r="CZ11" s="99"/>
      <c r="DA11" s="88" t="s">
        <v>819</v>
      </c>
      <c r="DB11" s="88"/>
      <c r="DC11" s="88"/>
      <c r="DD11" s="88" t="s">
        <v>820</v>
      </c>
      <c r="DE11" s="88"/>
      <c r="DF11" s="88"/>
      <c r="DG11" s="78" t="s">
        <v>821</v>
      </c>
      <c r="DH11" s="78"/>
      <c r="DI11" s="78"/>
      <c r="DJ11" s="88" t="s">
        <v>822</v>
      </c>
      <c r="DK11" s="88"/>
      <c r="DL11" s="88"/>
      <c r="DM11" s="88" t="s">
        <v>823</v>
      </c>
      <c r="DN11" s="88"/>
      <c r="DO11" s="96"/>
      <c r="DP11" s="88" t="s">
        <v>879</v>
      </c>
      <c r="DQ11" s="88"/>
      <c r="DR11" s="88"/>
      <c r="DS11" s="88" t="s">
        <v>899</v>
      </c>
      <c r="DT11" s="88"/>
      <c r="DU11" s="88"/>
      <c r="DV11" s="88" t="s">
        <v>900</v>
      </c>
      <c r="DW11" s="88"/>
      <c r="DX11" s="88"/>
      <c r="DY11" s="88" t="s">
        <v>901</v>
      </c>
      <c r="DZ11" s="88"/>
      <c r="EA11" s="88"/>
      <c r="EB11" s="88" t="s">
        <v>902</v>
      </c>
      <c r="EC11" s="88"/>
      <c r="ED11" s="88"/>
      <c r="EE11" s="88" t="s">
        <v>903</v>
      </c>
      <c r="EF11" s="88"/>
      <c r="EG11" s="88"/>
      <c r="EH11" s="88" t="s">
        <v>904</v>
      </c>
      <c r="EI11" s="88"/>
      <c r="EJ11" s="88"/>
      <c r="EK11" s="88" t="s">
        <v>905</v>
      </c>
      <c r="EL11" s="88"/>
      <c r="EM11" s="88"/>
      <c r="EN11" s="88" t="s">
        <v>906</v>
      </c>
      <c r="EO11" s="88"/>
      <c r="EP11" s="88"/>
      <c r="EQ11" s="88" t="s">
        <v>907</v>
      </c>
      <c r="ER11" s="88"/>
      <c r="ES11" s="88"/>
      <c r="ET11" s="91" t="s">
        <v>824</v>
      </c>
      <c r="EU11" s="91"/>
      <c r="EV11" s="92"/>
      <c r="EW11" s="87" t="s">
        <v>880</v>
      </c>
      <c r="EX11" s="91"/>
      <c r="EY11" s="92"/>
      <c r="EZ11" s="87" t="s">
        <v>825</v>
      </c>
      <c r="FA11" s="91"/>
      <c r="FB11" s="92"/>
      <c r="FC11" s="78" t="s">
        <v>826</v>
      </c>
      <c r="FD11" s="78"/>
      <c r="FE11" s="78"/>
      <c r="FF11" s="78" t="s">
        <v>827</v>
      </c>
      <c r="FG11" s="78"/>
      <c r="FH11" s="78"/>
      <c r="FI11" s="78" t="s">
        <v>828</v>
      </c>
      <c r="FJ11" s="78"/>
      <c r="FK11" s="78"/>
      <c r="FL11" s="78" t="s">
        <v>829</v>
      </c>
      <c r="FM11" s="78"/>
      <c r="FN11" s="78"/>
      <c r="FO11" s="78" t="s">
        <v>830</v>
      </c>
      <c r="FP11" s="78"/>
      <c r="FQ11" s="87"/>
      <c r="FR11" s="78" t="s">
        <v>831</v>
      </c>
      <c r="FS11" s="78"/>
      <c r="FT11" s="78"/>
      <c r="FU11" s="78" t="s">
        <v>909</v>
      </c>
      <c r="FV11" s="78"/>
      <c r="FW11" s="78"/>
      <c r="FX11" s="78" t="s">
        <v>832</v>
      </c>
      <c r="FY11" s="78"/>
      <c r="FZ11" s="78"/>
      <c r="GA11" s="78" t="s">
        <v>881</v>
      </c>
      <c r="GB11" s="78"/>
      <c r="GC11" s="78"/>
      <c r="GD11" s="78" t="s">
        <v>833</v>
      </c>
      <c r="GE11" s="78"/>
      <c r="GF11" s="78"/>
      <c r="GG11" s="78" t="s">
        <v>834</v>
      </c>
      <c r="GH11" s="78"/>
      <c r="GI11" s="78"/>
      <c r="GJ11" s="78" t="s">
        <v>835</v>
      </c>
      <c r="GK11" s="78"/>
      <c r="GL11" s="78"/>
      <c r="GM11" s="78" t="s">
        <v>836</v>
      </c>
      <c r="GN11" s="78"/>
      <c r="GO11" s="78"/>
      <c r="GP11" s="78" t="s">
        <v>837</v>
      </c>
      <c r="GQ11" s="78"/>
      <c r="GR11" s="78"/>
      <c r="GS11" s="78" t="s">
        <v>838</v>
      </c>
      <c r="GT11" s="78"/>
      <c r="GU11" s="78"/>
      <c r="GV11" s="78" t="s">
        <v>839</v>
      </c>
      <c r="GW11" s="78"/>
      <c r="GX11" s="78"/>
      <c r="GY11" s="78" t="s">
        <v>840</v>
      </c>
      <c r="GZ11" s="78"/>
      <c r="HA11" s="78"/>
      <c r="HB11" s="78" t="s">
        <v>841</v>
      </c>
      <c r="HC11" s="78"/>
      <c r="HD11" s="78"/>
      <c r="HE11" s="78" t="s">
        <v>882</v>
      </c>
      <c r="HF11" s="78"/>
      <c r="HG11" s="78"/>
      <c r="HH11" s="78" t="s">
        <v>842</v>
      </c>
      <c r="HI11" s="78"/>
      <c r="HJ11" s="78"/>
      <c r="HK11" s="78" t="s">
        <v>843</v>
      </c>
      <c r="HL11" s="78"/>
      <c r="HM11" s="78"/>
      <c r="HN11" s="87" t="s">
        <v>844</v>
      </c>
      <c r="HO11" s="91"/>
      <c r="HP11" s="92"/>
      <c r="HQ11" s="87" t="s">
        <v>845</v>
      </c>
      <c r="HR11" s="91"/>
      <c r="HS11" s="92"/>
      <c r="HT11" s="87" t="s">
        <v>846</v>
      </c>
      <c r="HU11" s="91"/>
      <c r="HV11" s="92"/>
      <c r="HW11" s="87" t="s">
        <v>847</v>
      </c>
      <c r="HX11" s="91"/>
      <c r="HY11" s="92"/>
      <c r="HZ11" s="87" t="s">
        <v>848</v>
      </c>
      <c r="IA11" s="91"/>
      <c r="IB11" s="92"/>
      <c r="IC11" s="87" t="s">
        <v>883</v>
      </c>
      <c r="ID11" s="91"/>
      <c r="IE11" s="92"/>
      <c r="IF11" s="87" t="s">
        <v>884</v>
      </c>
      <c r="IG11" s="91"/>
      <c r="IH11" s="92"/>
      <c r="II11" s="87" t="s">
        <v>885</v>
      </c>
      <c r="IJ11" s="91"/>
      <c r="IK11" s="92"/>
      <c r="IL11" s="87" t="s">
        <v>886</v>
      </c>
      <c r="IM11" s="91"/>
      <c r="IN11" s="92"/>
      <c r="IO11" s="87" t="s">
        <v>887</v>
      </c>
      <c r="IP11" s="91"/>
      <c r="IQ11" s="92"/>
      <c r="IR11" s="87" t="s">
        <v>888</v>
      </c>
      <c r="IS11" s="91"/>
      <c r="IT11" s="92"/>
      <c r="IU11" s="87" t="s">
        <v>889</v>
      </c>
      <c r="IV11" s="91"/>
      <c r="IW11" s="92"/>
      <c r="IX11" s="87" t="s">
        <v>890</v>
      </c>
      <c r="IY11" s="91"/>
      <c r="IZ11" s="92"/>
      <c r="JA11" s="92" t="s">
        <v>891</v>
      </c>
      <c r="JB11" s="78"/>
      <c r="JC11" s="78"/>
      <c r="JD11" s="78" t="s">
        <v>892</v>
      </c>
      <c r="JE11" s="78"/>
      <c r="JF11" s="78"/>
      <c r="JG11" s="78" t="s">
        <v>849</v>
      </c>
      <c r="JH11" s="78"/>
      <c r="JI11" s="78"/>
      <c r="JJ11" s="78" t="s">
        <v>850</v>
      </c>
      <c r="JK11" s="78"/>
      <c r="JL11" s="78"/>
      <c r="JM11" s="78" t="s">
        <v>893</v>
      </c>
      <c r="JN11" s="78"/>
      <c r="JO11" s="78"/>
      <c r="JP11" s="78" t="s">
        <v>851</v>
      </c>
      <c r="JQ11" s="78"/>
      <c r="JR11" s="78"/>
      <c r="JS11" s="78" t="s">
        <v>852</v>
      </c>
      <c r="JT11" s="78"/>
      <c r="JU11" s="78"/>
      <c r="JV11" s="78" t="s">
        <v>853</v>
      </c>
      <c r="JW11" s="78"/>
      <c r="JX11" s="78"/>
      <c r="JY11" s="78" t="s">
        <v>854</v>
      </c>
      <c r="JZ11" s="78"/>
      <c r="KA11" s="78"/>
      <c r="KB11" s="141" t="s">
        <v>855</v>
      </c>
      <c r="KC11" s="142"/>
      <c r="KD11" s="143"/>
      <c r="KE11" s="141" t="s">
        <v>856</v>
      </c>
      <c r="KF11" s="142"/>
      <c r="KG11" s="143"/>
      <c r="KH11" s="141" t="s">
        <v>857</v>
      </c>
      <c r="KI11" s="142"/>
      <c r="KJ11" s="143"/>
      <c r="KK11" s="141" t="s">
        <v>910</v>
      </c>
      <c r="KL11" s="142"/>
      <c r="KM11" s="143"/>
      <c r="KN11" s="141" t="s">
        <v>911</v>
      </c>
      <c r="KO11" s="142"/>
      <c r="KP11" s="143"/>
      <c r="KQ11" s="141" t="s">
        <v>912</v>
      </c>
      <c r="KR11" s="142"/>
      <c r="KS11" s="143"/>
      <c r="KT11" s="141" t="s">
        <v>913</v>
      </c>
      <c r="KU11" s="142"/>
      <c r="KV11" s="143"/>
      <c r="KW11" s="141" t="s">
        <v>914</v>
      </c>
      <c r="KX11" s="142"/>
      <c r="KY11" s="143"/>
      <c r="KZ11" s="141" t="s">
        <v>915</v>
      </c>
      <c r="LA11" s="142"/>
      <c r="LB11" s="143"/>
      <c r="LC11" s="141" t="s">
        <v>916</v>
      </c>
      <c r="LD11" s="142"/>
      <c r="LE11" s="143"/>
      <c r="LF11" s="141" t="s">
        <v>917</v>
      </c>
      <c r="LG11" s="142"/>
      <c r="LH11" s="143"/>
      <c r="LI11" s="78" t="s">
        <v>858</v>
      </c>
      <c r="LJ11" s="78"/>
      <c r="LK11" s="78"/>
      <c r="LL11" s="78" t="s">
        <v>894</v>
      </c>
      <c r="LM11" s="78"/>
      <c r="LN11" s="78"/>
      <c r="LO11" s="78" t="s">
        <v>859</v>
      </c>
      <c r="LP11" s="78"/>
      <c r="LQ11" s="78"/>
      <c r="LR11" s="78" t="s">
        <v>860</v>
      </c>
      <c r="LS11" s="78"/>
      <c r="LT11" s="78"/>
      <c r="LU11" s="78" t="s">
        <v>861</v>
      </c>
      <c r="LV11" s="78"/>
      <c r="LW11" s="78"/>
      <c r="LX11" s="78" t="s">
        <v>862</v>
      </c>
      <c r="LY11" s="78"/>
      <c r="LZ11" s="78"/>
      <c r="MA11" s="78" t="s">
        <v>863</v>
      </c>
      <c r="MB11" s="78"/>
      <c r="MC11" s="78"/>
      <c r="MD11" s="78" t="s">
        <v>864</v>
      </c>
      <c r="ME11" s="78"/>
      <c r="MF11" s="78"/>
      <c r="MG11" s="78" t="s">
        <v>865</v>
      </c>
      <c r="MH11" s="78"/>
      <c r="MI11" s="78"/>
      <c r="MJ11" s="78" t="s">
        <v>866</v>
      </c>
      <c r="MK11" s="78"/>
      <c r="ML11" s="78"/>
      <c r="MM11" s="78" t="s">
        <v>867</v>
      </c>
      <c r="MN11" s="78"/>
      <c r="MO11" s="78"/>
      <c r="MP11" s="78" t="s">
        <v>895</v>
      </c>
      <c r="MQ11" s="78"/>
      <c r="MR11" s="78"/>
      <c r="MS11" s="78" t="s">
        <v>868</v>
      </c>
      <c r="MT11" s="78"/>
      <c r="MU11" s="78"/>
      <c r="MV11" s="78" t="s">
        <v>869</v>
      </c>
      <c r="MW11" s="78"/>
      <c r="MX11" s="78"/>
      <c r="MY11" s="78" t="s">
        <v>870</v>
      </c>
      <c r="MZ11" s="78"/>
      <c r="NA11" s="78"/>
      <c r="NB11" s="78" t="s">
        <v>871</v>
      </c>
      <c r="NC11" s="78"/>
      <c r="ND11" s="78"/>
      <c r="NE11" s="78" t="s">
        <v>872</v>
      </c>
      <c r="NF11" s="78"/>
      <c r="NG11" s="87"/>
      <c r="NH11" s="78" t="s">
        <v>873</v>
      </c>
      <c r="NI11" s="78"/>
      <c r="NJ11" s="87"/>
      <c r="NK11" s="78" t="s">
        <v>874</v>
      </c>
      <c r="NL11" s="78"/>
      <c r="NM11" s="87"/>
      <c r="NN11" s="78" t="s">
        <v>896</v>
      </c>
      <c r="NO11" s="78"/>
      <c r="NP11" s="87"/>
      <c r="NQ11" s="87" t="s">
        <v>918</v>
      </c>
      <c r="NR11" s="128"/>
      <c r="NS11" s="129"/>
    </row>
    <row r="12" spans="1:383" ht="99.75" customHeight="1" thickBot="1">
      <c r="A12" s="113"/>
      <c r="B12" s="113"/>
      <c r="C12" s="74" t="s">
        <v>919</v>
      </c>
      <c r="D12" s="75"/>
      <c r="E12" s="76"/>
      <c r="F12" s="74" t="s">
        <v>921</v>
      </c>
      <c r="G12" s="75"/>
      <c r="H12" s="76"/>
      <c r="I12" s="74" t="s">
        <v>479</v>
      </c>
      <c r="J12" s="75"/>
      <c r="K12" s="76"/>
      <c r="L12" s="74" t="s">
        <v>924</v>
      </c>
      <c r="M12" s="75"/>
      <c r="N12" s="76"/>
      <c r="O12" s="74" t="s">
        <v>928</v>
      </c>
      <c r="P12" s="75"/>
      <c r="Q12" s="76"/>
      <c r="R12" s="74" t="s">
        <v>930</v>
      </c>
      <c r="S12" s="75"/>
      <c r="T12" s="76"/>
      <c r="U12" s="74" t="s">
        <v>934</v>
      </c>
      <c r="V12" s="75"/>
      <c r="W12" s="76"/>
      <c r="X12" s="74" t="s">
        <v>938</v>
      </c>
      <c r="Y12" s="75"/>
      <c r="Z12" s="76"/>
      <c r="AA12" s="74" t="s">
        <v>942</v>
      </c>
      <c r="AB12" s="75"/>
      <c r="AC12" s="76"/>
      <c r="AD12" s="74" t="s">
        <v>945</v>
      </c>
      <c r="AE12" s="75"/>
      <c r="AF12" s="76"/>
      <c r="AG12" s="74" t="s">
        <v>948</v>
      </c>
      <c r="AH12" s="75"/>
      <c r="AI12" s="76"/>
      <c r="AJ12" s="74" t="s">
        <v>952</v>
      </c>
      <c r="AK12" s="75"/>
      <c r="AL12" s="76"/>
      <c r="AM12" s="74" t="s">
        <v>954</v>
      </c>
      <c r="AN12" s="75"/>
      <c r="AO12" s="76"/>
      <c r="AP12" s="74" t="s">
        <v>957</v>
      </c>
      <c r="AQ12" s="75"/>
      <c r="AR12" s="76"/>
      <c r="AS12" s="74" t="s">
        <v>960</v>
      </c>
      <c r="AT12" s="75"/>
      <c r="AU12" s="76"/>
      <c r="AV12" s="74" t="s">
        <v>964</v>
      </c>
      <c r="AW12" s="75"/>
      <c r="AX12" s="76"/>
      <c r="AY12" s="74" t="s">
        <v>967</v>
      </c>
      <c r="AZ12" s="75"/>
      <c r="BA12" s="76"/>
      <c r="BB12" s="74" t="s">
        <v>971</v>
      </c>
      <c r="BC12" s="75"/>
      <c r="BD12" s="76"/>
      <c r="BE12" s="74" t="s">
        <v>972</v>
      </c>
      <c r="BF12" s="75"/>
      <c r="BG12" s="76"/>
      <c r="BH12" s="74" t="s">
        <v>975</v>
      </c>
      <c r="BI12" s="75"/>
      <c r="BJ12" s="76"/>
      <c r="BK12" s="120" t="s">
        <v>979</v>
      </c>
      <c r="BL12" s="121"/>
      <c r="BM12" s="122"/>
      <c r="BN12" s="74" t="s">
        <v>980</v>
      </c>
      <c r="BO12" s="75"/>
      <c r="BP12" s="76"/>
      <c r="BQ12" s="74" t="s">
        <v>984</v>
      </c>
      <c r="BR12" s="75"/>
      <c r="BS12" s="76"/>
      <c r="BT12" s="74" t="s">
        <v>987</v>
      </c>
      <c r="BU12" s="75"/>
      <c r="BV12" s="76"/>
      <c r="BW12" s="74" t="s">
        <v>988</v>
      </c>
      <c r="BX12" s="75"/>
      <c r="BY12" s="76"/>
      <c r="BZ12" s="74" t="s">
        <v>992</v>
      </c>
      <c r="CA12" s="75"/>
      <c r="CB12" s="76"/>
      <c r="CC12" s="74" t="s">
        <v>994</v>
      </c>
      <c r="CD12" s="75"/>
      <c r="CE12" s="76"/>
      <c r="CF12" s="74" t="s">
        <v>998</v>
      </c>
      <c r="CG12" s="75"/>
      <c r="CH12" s="76"/>
      <c r="CI12" s="74" t="s">
        <v>1002</v>
      </c>
      <c r="CJ12" s="75"/>
      <c r="CK12" s="76"/>
      <c r="CL12" s="74" t="s">
        <v>553</v>
      </c>
      <c r="CM12" s="75"/>
      <c r="CN12" s="76"/>
      <c r="CO12" s="74" t="s">
        <v>1004</v>
      </c>
      <c r="CP12" s="75"/>
      <c r="CQ12" s="76"/>
      <c r="CR12" s="74" t="s">
        <v>1008</v>
      </c>
      <c r="CS12" s="75"/>
      <c r="CT12" s="76"/>
      <c r="CU12" s="74" t="s">
        <v>1012</v>
      </c>
      <c r="CV12" s="75"/>
      <c r="CW12" s="76"/>
      <c r="CX12" s="74" t="s">
        <v>1014</v>
      </c>
      <c r="CY12" s="75"/>
      <c r="CZ12" s="76"/>
      <c r="DA12" s="74" t="s">
        <v>1017</v>
      </c>
      <c r="DB12" s="75"/>
      <c r="DC12" s="76"/>
      <c r="DD12" s="74" t="s">
        <v>1020</v>
      </c>
      <c r="DE12" s="75"/>
      <c r="DF12" s="76"/>
      <c r="DG12" s="74" t="s">
        <v>1022</v>
      </c>
      <c r="DH12" s="75"/>
      <c r="DI12" s="76"/>
      <c r="DJ12" s="74" t="s">
        <v>1026</v>
      </c>
      <c r="DK12" s="75"/>
      <c r="DL12" s="76"/>
      <c r="DM12" s="74" t="s">
        <v>1027</v>
      </c>
      <c r="DN12" s="75"/>
      <c r="DO12" s="76"/>
      <c r="DP12" s="74" t="s">
        <v>1031</v>
      </c>
      <c r="DQ12" s="75"/>
      <c r="DR12" s="76"/>
      <c r="DS12" s="74" t="s">
        <v>1032</v>
      </c>
      <c r="DT12" s="75"/>
      <c r="DU12" s="76"/>
      <c r="DV12" s="74" t="s">
        <v>1033</v>
      </c>
      <c r="DW12" s="75"/>
      <c r="DX12" s="76"/>
      <c r="DY12" s="74" t="s">
        <v>1037</v>
      </c>
      <c r="DZ12" s="75"/>
      <c r="EA12" s="76"/>
      <c r="EB12" s="74" t="s">
        <v>1041</v>
      </c>
      <c r="EC12" s="75"/>
      <c r="ED12" s="76"/>
      <c r="EE12" s="120" t="s">
        <v>1044</v>
      </c>
      <c r="EF12" s="121"/>
      <c r="EG12" s="122"/>
      <c r="EH12" s="74" t="s">
        <v>1047</v>
      </c>
      <c r="EI12" s="75"/>
      <c r="EJ12" s="76"/>
      <c r="EK12" s="74" t="s">
        <v>1050</v>
      </c>
      <c r="EL12" s="75"/>
      <c r="EM12" s="76"/>
      <c r="EN12" s="74" t="s">
        <v>1051</v>
      </c>
      <c r="EO12" s="75"/>
      <c r="EP12" s="76"/>
      <c r="EQ12" s="74" t="s">
        <v>1055</v>
      </c>
      <c r="ER12" s="75"/>
      <c r="ES12" s="76"/>
      <c r="ET12" s="74" t="s">
        <v>1058</v>
      </c>
      <c r="EU12" s="75"/>
      <c r="EV12" s="76"/>
      <c r="EW12" s="74" t="s">
        <v>1060</v>
      </c>
      <c r="EX12" s="75"/>
      <c r="EY12" s="76"/>
      <c r="EZ12" s="74" t="s">
        <v>1062</v>
      </c>
      <c r="FA12" s="75"/>
      <c r="FB12" s="76"/>
      <c r="FC12" s="74" t="s">
        <v>1065</v>
      </c>
      <c r="FD12" s="75"/>
      <c r="FE12" s="76"/>
      <c r="FF12" s="74" t="s">
        <v>1069</v>
      </c>
      <c r="FG12" s="75"/>
      <c r="FH12" s="76"/>
      <c r="FI12" s="74" t="s">
        <v>1071</v>
      </c>
      <c r="FJ12" s="75"/>
      <c r="FK12" s="76"/>
      <c r="FL12" s="74" t="s">
        <v>1075</v>
      </c>
      <c r="FM12" s="75"/>
      <c r="FN12" s="76"/>
      <c r="FO12" s="74" t="s">
        <v>1078</v>
      </c>
      <c r="FP12" s="75"/>
      <c r="FQ12" s="76"/>
      <c r="FR12" s="74" t="s">
        <v>1082</v>
      </c>
      <c r="FS12" s="75"/>
      <c r="FT12" s="76"/>
      <c r="FU12" s="74" t="s">
        <v>1086</v>
      </c>
      <c r="FV12" s="75"/>
      <c r="FW12" s="76"/>
      <c r="FX12" s="74" t="s">
        <v>1087</v>
      </c>
      <c r="FY12" s="75"/>
      <c r="FZ12" s="76"/>
      <c r="GA12" s="74" t="s">
        <v>1088</v>
      </c>
      <c r="GB12" s="75"/>
      <c r="GC12" s="76"/>
      <c r="GD12" s="74" t="s">
        <v>1090</v>
      </c>
      <c r="GE12" s="75"/>
      <c r="GF12" s="76"/>
      <c r="GG12" s="74" t="s">
        <v>1093</v>
      </c>
      <c r="GH12" s="75"/>
      <c r="GI12" s="76"/>
      <c r="GJ12" s="130" t="s">
        <v>1096</v>
      </c>
      <c r="GK12" s="131"/>
      <c r="GL12" s="132"/>
      <c r="GM12" s="74" t="s">
        <v>1100</v>
      </c>
      <c r="GN12" s="75"/>
      <c r="GO12" s="76"/>
      <c r="GP12" s="74" t="s">
        <v>1104</v>
      </c>
      <c r="GQ12" s="75"/>
      <c r="GR12" s="76"/>
      <c r="GS12" s="74" t="s">
        <v>1105</v>
      </c>
      <c r="GT12" s="75"/>
      <c r="GU12" s="76"/>
      <c r="GV12" s="74" t="s">
        <v>1112</v>
      </c>
      <c r="GW12" s="75"/>
      <c r="GX12" s="76"/>
      <c r="GY12" s="74" t="s">
        <v>1115</v>
      </c>
      <c r="GZ12" s="75"/>
      <c r="HA12" s="76"/>
      <c r="HB12" s="74" t="s">
        <v>1116</v>
      </c>
      <c r="HC12" s="75"/>
      <c r="HD12" s="76"/>
      <c r="HE12" s="74" t="s">
        <v>1120</v>
      </c>
      <c r="HF12" s="75"/>
      <c r="HG12" s="76"/>
      <c r="HH12" s="130" t="s">
        <v>1122</v>
      </c>
      <c r="HI12" s="131"/>
      <c r="HJ12" s="132"/>
      <c r="HK12" s="136" t="s">
        <v>1125</v>
      </c>
      <c r="HL12" s="137"/>
      <c r="HM12" s="138"/>
      <c r="HN12" s="74" t="s">
        <v>1128</v>
      </c>
      <c r="HO12" s="75"/>
      <c r="HP12" s="76"/>
      <c r="HQ12" s="74" t="s">
        <v>1129</v>
      </c>
      <c r="HR12" s="75"/>
      <c r="HS12" s="76"/>
      <c r="HT12" s="74" t="s">
        <v>1133</v>
      </c>
      <c r="HU12" s="75"/>
      <c r="HV12" s="76"/>
      <c r="HW12" s="74" t="s">
        <v>1137</v>
      </c>
      <c r="HX12" s="75"/>
      <c r="HY12" s="76"/>
      <c r="HZ12" s="74" t="s">
        <v>1141</v>
      </c>
      <c r="IA12" s="75"/>
      <c r="IB12" s="76"/>
      <c r="IC12" s="133" t="s">
        <v>1145</v>
      </c>
      <c r="ID12" s="134"/>
      <c r="IE12" s="135"/>
      <c r="IF12" s="130" t="s">
        <v>1147</v>
      </c>
      <c r="IG12" s="131"/>
      <c r="IH12" s="132"/>
      <c r="II12" s="130" t="s">
        <v>1151</v>
      </c>
      <c r="IJ12" s="131"/>
      <c r="IK12" s="132"/>
      <c r="IL12" s="130" t="s">
        <v>1155</v>
      </c>
      <c r="IM12" s="131"/>
      <c r="IN12" s="132"/>
      <c r="IO12" s="130" t="s">
        <v>1159</v>
      </c>
      <c r="IP12" s="131"/>
      <c r="IQ12" s="132"/>
      <c r="IR12" s="130" t="s">
        <v>1160</v>
      </c>
      <c r="IS12" s="131"/>
      <c r="IT12" s="132"/>
      <c r="IU12" s="130" t="s">
        <v>1164</v>
      </c>
      <c r="IV12" s="131"/>
      <c r="IW12" s="132"/>
      <c r="IX12" s="130" t="s">
        <v>1167</v>
      </c>
      <c r="IY12" s="131"/>
      <c r="IZ12" s="132"/>
      <c r="JA12" s="130" t="s">
        <v>1170</v>
      </c>
      <c r="JB12" s="131"/>
      <c r="JC12" s="132"/>
      <c r="JD12" s="130" t="s">
        <v>1171</v>
      </c>
      <c r="JE12" s="131"/>
      <c r="JF12" s="132"/>
      <c r="JG12" s="130" t="s">
        <v>1174</v>
      </c>
      <c r="JH12" s="131"/>
      <c r="JI12" s="132"/>
      <c r="JJ12" s="130" t="s">
        <v>1177</v>
      </c>
      <c r="JK12" s="131"/>
      <c r="JL12" s="132"/>
      <c r="JM12" s="130" t="s">
        <v>1181</v>
      </c>
      <c r="JN12" s="131"/>
      <c r="JO12" s="132"/>
      <c r="JP12" s="130" t="s">
        <v>1184</v>
      </c>
      <c r="JQ12" s="131"/>
      <c r="JR12" s="132"/>
      <c r="JS12" s="133" t="s">
        <v>1186</v>
      </c>
      <c r="JT12" s="134"/>
      <c r="JU12" s="135"/>
      <c r="JV12" s="130" t="s">
        <v>1190</v>
      </c>
      <c r="JW12" s="131"/>
      <c r="JX12" s="132"/>
      <c r="JY12" s="130" t="s">
        <v>1194</v>
      </c>
      <c r="JZ12" s="131"/>
      <c r="KA12" s="132"/>
      <c r="KB12" s="130" t="s">
        <v>1196</v>
      </c>
      <c r="KC12" s="131"/>
      <c r="KD12" s="132"/>
      <c r="KE12" s="130" t="s">
        <v>1197</v>
      </c>
      <c r="KF12" s="131"/>
      <c r="KG12" s="132"/>
      <c r="KH12" s="130" t="s">
        <v>1200</v>
      </c>
      <c r="KI12" s="131"/>
      <c r="KJ12" s="132"/>
      <c r="KK12" s="130" t="s">
        <v>1202</v>
      </c>
      <c r="KL12" s="131"/>
      <c r="KM12" s="132"/>
      <c r="KN12" s="130" t="s">
        <v>1206</v>
      </c>
      <c r="KO12" s="131"/>
      <c r="KP12" s="132"/>
      <c r="KQ12" s="130" t="s">
        <v>1210</v>
      </c>
      <c r="KR12" s="131"/>
      <c r="KS12" s="132"/>
      <c r="KT12" s="130" t="s">
        <v>1214</v>
      </c>
      <c r="KU12" s="131"/>
      <c r="KV12" s="132"/>
      <c r="KW12" s="130" t="s">
        <v>1216</v>
      </c>
      <c r="KX12" s="131"/>
      <c r="KY12" s="132"/>
      <c r="KZ12" s="130" t="s">
        <v>1217</v>
      </c>
      <c r="LA12" s="131"/>
      <c r="LB12" s="132"/>
      <c r="LC12" s="130" t="s">
        <v>1221</v>
      </c>
      <c r="LD12" s="131"/>
      <c r="LE12" s="132"/>
      <c r="LF12" s="130" t="s">
        <v>1225</v>
      </c>
      <c r="LG12" s="131"/>
      <c r="LH12" s="132"/>
      <c r="LI12" s="130" t="s">
        <v>1231</v>
      </c>
      <c r="LJ12" s="131"/>
      <c r="LK12" s="132"/>
      <c r="LL12" s="130" t="s">
        <v>1234</v>
      </c>
      <c r="LM12" s="131"/>
      <c r="LN12" s="132"/>
      <c r="LO12" s="130" t="s">
        <v>1236</v>
      </c>
      <c r="LP12" s="131"/>
      <c r="LQ12" s="132"/>
      <c r="LR12" s="133" t="s">
        <v>1240</v>
      </c>
      <c r="LS12" s="134"/>
      <c r="LT12" s="135"/>
      <c r="LU12" s="130" t="s">
        <v>1244</v>
      </c>
      <c r="LV12" s="131"/>
      <c r="LW12" s="132"/>
      <c r="LX12" s="130" t="s">
        <v>1245</v>
      </c>
      <c r="LY12" s="131"/>
      <c r="LZ12" s="132"/>
      <c r="MA12" s="130" t="s">
        <v>1246</v>
      </c>
      <c r="MB12" s="131"/>
      <c r="MC12" s="132"/>
      <c r="MD12" s="130" t="s">
        <v>1247</v>
      </c>
      <c r="ME12" s="131"/>
      <c r="MF12" s="132"/>
      <c r="MG12" s="130" t="s">
        <v>1250</v>
      </c>
      <c r="MH12" s="131"/>
      <c r="MI12" s="132"/>
      <c r="MJ12" s="130" t="s">
        <v>1252</v>
      </c>
      <c r="MK12" s="131"/>
      <c r="ML12" s="132"/>
      <c r="MM12" s="130" t="s">
        <v>1253</v>
      </c>
      <c r="MN12" s="131"/>
      <c r="MO12" s="132"/>
      <c r="MP12" s="130" t="s">
        <v>1257</v>
      </c>
      <c r="MQ12" s="131"/>
      <c r="MR12" s="132"/>
      <c r="MS12" s="130" t="s">
        <v>1259</v>
      </c>
      <c r="MT12" s="131"/>
      <c r="MU12" s="132"/>
      <c r="MV12" s="130" t="s">
        <v>1260</v>
      </c>
      <c r="MW12" s="131"/>
      <c r="MX12" s="132"/>
      <c r="MY12" s="130" t="s">
        <v>1263</v>
      </c>
      <c r="MZ12" s="131"/>
      <c r="NA12" s="132"/>
      <c r="NB12" s="130" t="s">
        <v>1264</v>
      </c>
      <c r="NC12" s="131"/>
      <c r="ND12" s="132"/>
      <c r="NE12" s="130" t="s">
        <v>1266</v>
      </c>
      <c r="NF12" s="131"/>
      <c r="NG12" s="132"/>
      <c r="NH12" s="130" t="s">
        <v>1270</v>
      </c>
      <c r="NI12" s="131"/>
      <c r="NJ12" s="132"/>
      <c r="NK12" s="130" t="s">
        <v>1274</v>
      </c>
      <c r="NL12" s="131"/>
      <c r="NM12" s="132"/>
      <c r="NN12" s="130" t="s">
        <v>1277</v>
      </c>
      <c r="NO12" s="131"/>
      <c r="NP12" s="132"/>
      <c r="NQ12" s="130" t="s">
        <v>1280</v>
      </c>
      <c r="NR12" s="131"/>
      <c r="NS12" s="132"/>
    </row>
    <row r="13" spans="1:383" ht="96.6" thickBot="1">
      <c r="A13" s="113"/>
      <c r="B13" s="113"/>
      <c r="C13" s="20" t="s">
        <v>41</v>
      </c>
      <c r="D13" s="21" t="s">
        <v>920</v>
      </c>
      <c r="E13" s="22" t="s">
        <v>43</v>
      </c>
      <c r="F13" s="20" t="s">
        <v>922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923</v>
      </c>
      <c r="L13" s="20" t="s">
        <v>925</v>
      </c>
      <c r="M13" s="21" t="s">
        <v>926</v>
      </c>
      <c r="N13" s="22" t="s">
        <v>927</v>
      </c>
      <c r="O13" s="20" t="s">
        <v>925</v>
      </c>
      <c r="P13" s="21" t="s">
        <v>926</v>
      </c>
      <c r="Q13" s="22" t="s">
        <v>929</v>
      </c>
      <c r="R13" s="20" t="s">
        <v>931</v>
      </c>
      <c r="S13" s="21" t="s">
        <v>932</v>
      </c>
      <c r="T13" s="22" t="s">
        <v>933</v>
      </c>
      <c r="U13" s="20" t="s">
        <v>935</v>
      </c>
      <c r="V13" s="21" t="s">
        <v>936</v>
      </c>
      <c r="W13" s="22" t="s">
        <v>937</v>
      </c>
      <c r="X13" s="20" t="s">
        <v>939</v>
      </c>
      <c r="Y13" s="21" t="s">
        <v>940</v>
      </c>
      <c r="Z13" s="22" t="s">
        <v>941</v>
      </c>
      <c r="AA13" s="20" t="s">
        <v>943</v>
      </c>
      <c r="AB13" s="21"/>
      <c r="AC13" s="22" t="s">
        <v>944</v>
      </c>
      <c r="AD13" s="20" t="s">
        <v>946</v>
      </c>
      <c r="AE13" s="21" t="s">
        <v>65</v>
      </c>
      <c r="AF13" s="22" t="s">
        <v>947</v>
      </c>
      <c r="AG13" s="38" t="s">
        <v>949</v>
      </c>
      <c r="AH13" s="21" t="s">
        <v>950</v>
      </c>
      <c r="AI13" s="22" t="s">
        <v>951</v>
      </c>
      <c r="AJ13" s="20" t="s">
        <v>48</v>
      </c>
      <c r="AK13" s="21" t="s">
        <v>953</v>
      </c>
      <c r="AL13" s="22" t="s">
        <v>279</v>
      </c>
      <c r="AM13" s="20" t="s">
        <v>955</v>
      </c>
      <c r="AN13" s="21" t="s">
        <v>62</v>
      </c>
      <c r="AO13" s="22" t="s">
        <v>956</v>
      </c>
      <c r="AP13" s="20" t="s">
        <v>958</v>
      </c>
      <c r="AQ13" s="21" t="s">
        <v>959</v>
      </c>
      <c r="AR13" s="22" t="s">
        <v>507</v>
      </c>
      <c r="AS13" s="20" t="s">
        <v>961</v>
      </c>
      <c r="AT13" s="21" t="s">
        <v>962</v>
      </c>
      <c r="AU13" s="22" t="s">
        <v>963</v>
      </c>
      <c r="AV13" s="20" t="s">
        <v>340</v>
      </c>
      <c r="AW13" s="21" t="s">
        <v>965</v>
      </c>
      <c r="AX13" s="22" t="s">
        <v>966</v>
      </c>
      <c r="AY13" s="20" t="s">
        <v>968</v>
      </c>
      <c r="AZ13" s="21" t="s">
        <v>969</v>
      </c>
      <c r="BA13" s="22" t="s">
        <v>970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978</v>
      </c>
      <c r="BK13" s="20" t="s">
        <v>170</v>
      </c>
      <c r="BL13" s="21" t="s">
        <v>171</v>
      </c>
      <c r="BM13" s="22" t="s">
        <v>540</v>
      </c>
      <c r="BN13" s="20" t="s">
        <v>981</v>
      </c>
      <c r="BO13" s="21" t="s">
        <v>982</v>
      </c>
      <c r="BP13" s="22" t="s">
        <v>983</v>
      </c>
      <c r="BQ13" s="20" t="s">
        <v>985</v>
      </c>
      <c r="BR13" s="21" t="s">
        <v>986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989</v>
      </c>
      <c r="BX13" s="21" t="s">
        <v>990</v>
      </c>
      <c r="BY13" s="22" t="s">
        <v>991</v>
      </c>
      <c r="BZ13" s="20" t="s">
        <v>993</v>
      </c>
      <c r="CA13" s="21" t="s">
        <v>551</v>
      </c>
      <c r="CB13" s="22" t="s">
        <v>552</v>
      </c>
      <c r="CC13" s="20" t="s">
        <v>995</v>
      </c>
      <c r="CD13" s="21" t="s">
        <v>996</v>
      </c>
      <c r="CE13" s="22" t="s">
        <v>997</v>
      </c>
      <c r="CF13" s="20" t="s">
        <v>999</v>
      </c>
      <c r="CG13" s="21" t="s">
        <v>1000</v>
      </c>
      <c r="CH13" s="22" t="s">
        <v>1001</v>
      </c>
      <c r="CI13" s="20" t="s">
        <v>170</v>
      </c>
      <c r="CJ13" s="21" t="s">
        <v>1003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1005</v>
      </c>
      <c r="CP13" s="21" t="s">
        <v>1006</v>
      </c>
      <c r="CQ13" s="22" t="s">
        <v>1007</v>
      </c>
      <c r="CR13" s="20" t="s">
        <v>1009</v>
      </c>
      <c r="CS13" s="21" t="s">
        <v>1010</v>
      </c>
      <c r="CT13" s="22" t="s">
        <v>1011</v>
      </c>
      <c r="CU13" s="20" t="s">
        <v>150</v>
      </c>
      <c r="CV13" s="21" t="s">
        <v>151</v>
      </c>
      <c r="CW13" s="22" t="s">
        <v>1013</v>
      </c>
      <c r="CX13" s="20" t="s">
        <v>1015</v>
      </c>
      <c r="CY13" s="21" t="s">
        <v>1016</v>
      </c>
      <c r="CZ13" s="22" t="s">
        <v>126</v>
      </c>
      <c r="DA13" s="20" t="s">
        <v>1109</v>
      </c>
      <c r="DB13" s="21" t="s">
        <v>1018</v>
      </c>
      <c r="DC13" s="22" t="s">
        <v>1019</v>
      </c>
      <c r="DD13" s="20" t="s">
        <v>1021</v>
      </c>
      <c r="DE13" s="21" t="s">
        <v>103</v>
      </c>
      <c r="DF13" s="22" t="s">
        <v>279</v>
      </c>
      <c r="DG13" s="20" t="s">
        <v>1023</v>
      </c>
      <c r="DH13" s="21" t="s">
        <v>1024</v>
      </c>
      <c r="DI13" s="22" t="s">
        <v>1025</v>
      </c>
      <c r="DJ13" s="20" t="s">
        <v>583</v>
      </c>
      <c r="DK13" s="21" t="s">
        <v>585</v>
      </c>
      <c r="DL13" s="22" t="s">
        <v>540</v>
      </c>
      <c r="DM13" s="20" t="s">
        <v>1028</v>
      </c>
      <c r="DN13" s="21" t="s">
        <v>1029</v>
      </c>
      <c r="DO13" s="22" t="s">
        <v>1030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1034</v>
      </c>
      <c r="DW13" s="21" t="s">
        <v>1035</v>
      </c>
      <c r="DX13" s="22" t="s">
        <v>1036</v>
      </c>
      <c r="DY13" s="20" t="s">
        <v>1038</v>
      </c>
      <c r="DZ13" s="21" t="s">
        <v>1039</v>
      </c>
      <c r="EA13" s="22" t="s">
        <v>1040</v>
      </c>
      <c r="EB13" s="20" t="s">
        <v>1042</v>
      </c>
      <c r="EC13" s="21" t="s">
        <v>1043</v>
      </c>
      <c r="ED13" s="22" t="s">
        <v>1042</v>
      </c>
      <c r="EE13" s="38" t="s">
        <v>1110</v>
      </c>
      <c r="EF13" s="21" t="s">
        <v>1045</v>
      </c>
      <c r="EG13" s="22" t="s">
        <v>1046</v>
      </c>
      <c r="EH13" s="20" t="s">
        <v>1048</v>
      </c>
      <c r="EI13" s="21" t="s">
        <v>1049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1052</v>
      </c>
      <c r="EO13" s="21" t="s">
        <v>1053</v>
      </c>
      <c r="EP13" s="22" t="s">
        <v>1054</v>
      </c>
      <c r="EQ13" s="20" t="s">
        <v>1056</v>
      </c>
      <c r="ER13" s="21" t="s">
        <v>585</v>
      </c>
      <c r="ES13" s="22" t="s">
        <v>1057</v>
      </c>
      <c r="ET13" s="20" t="s">
        <v>1059</v>
      </c>
      <c r="EU13" s="21" t="s">
        <v>707</v>
      </c>
      <c r="EV13" s="22" t="s">
        <v>705</v>
      </c>
      <c r="EW13" s="20" t="s">
        <v>1111</v>
      </c>
      <c r="EX13" s="21" t="s">
        <v>49</v>
      </c>
      <c r="EY13" s="22" t="s">
        <v>1061</v>
      </c>
      <c r="EZ13" s="20" t="s">
        <v>1063</v>
      </c>
      <c r="FA13" s="21" t="s">
        <v>1064</v>
      </c>
      <c r="FB13" s="22" t="s">
        <v>210</v>
      </c>
      <c r="FC13" s="20" t="s">
        <v>1066</v>
      </c>
      <c r="FD13" s="21" t="s">
        <v>1067</v>
      </c>
      <c r="FE13" s="22" t="s">
        <v>1068</v>
      </c>
      <c r="FF13" s="20" t="s">
        <v>1070</v>
      </c>
      <c r="FG13" s="21" t="s">
        <v>610</v>
      </c>
      <c r="FH13" s="22" t="s">
        <v>611</v>
      </c>
      <c r="FI13" s="20" t="s">
        <v>1072</v>
      </c>
      <c r="FJ13" s="21" t="s">
        <v>1073</v>
      </c>
      <c r="FK13" s="22" t="s">
        <v>1074</v>
      </c>
      <c r="FL13" s="20" t="s">
        <v>1076</v>
      </c>
      <c r="FM13" s="21" t="s">
        <v>1077</v>
      </c>
      <c r="FN13" s="22" t="s">
        <v>611</v>
      </c>
      <c r="FO13" s="20" t="s">
        <v>1079</v>
      </c>
      <c r="FP13" s="21" t="s">
        <v>1080</v>
      </c>
      <c r="FQ13" s="22" t="s">
        <v>1081</v>
      </c>
      <c r="FR13" s="20" t="s">
        <v>1083</v>
      </c>
      <c r="FS13" s="21" t="s">
        <v>1084</v>
      </c>
      <c r="FT13" s="22" t="s">
        <v>1085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1089</v>
      </c>
      <c r="GD13" s="20" t="s">
        <v>1091</v>
      </c>
      <c r="GE13" s="21" t="s">
        <v>771</v>
      </c>
      <c r="GF13" s="22" t="s">
        <v>1092</v>
      </c>
      <c r="GG13" s="20" t="s">
        <v>1094</v>
      </c>
      <c r="GH13" s="21" t="s">
        <v>1095</v>
      </c>
      <c r="GI13" s="22" t="s">
        <v>258</v>
      </c>
      <c r="GJ13" s="41" t="s">
        <v>1097</v>
      </c>
      <c r="GK13" s="42" t="s">
        <v>1098</v>
      </c>
      <c r="GL13" s="43" t="s">
        <v>1099</v>
      </c>
      <c r="GM13" s="20" t="s">
        <v>1101</v>
      </c>
      <c r="GN13" s="21" t="s">
        <v>1102</v>
      </c>
      <c r="GO13" s="22" t="s">
        <v>1103</v>
      </c>
      <c r="GP13" s="20" t="s">
        <v>48</v>
      </c>
      <c r="GQ13" s="21" t="s">
        <v>204</v>
      </c>
      <c r="GR13" s="22" t="s">
        <v>49</v>
      </c>
      <c r="GS13" s="20" t="s">
        <v>1106</v>
      </c>
      <c r="GT13" s="21" t="s">
        <v>1107</v>
      </c>
      <c r="GU13" s="22" t="s">
        <v>1108</v>
      </c>
      <c r="GV13" s="20" t="s">
        <v>252</v>
      </c>
      <c r="GW13" s="21" t="s">
        <v>1113</v>
      </c>
      <c r="GX13" s="22" t="s">
        <v>1114</v>
      </c>
      <c r="GY13" s="20" t="s">
        <v>340</v>
      </c>
      <c r="GZ13" s="21" t="s">
        <v>651</v>
      </c>
      <c r="HA13" s="22" t="s">
        <v>549</v>
      </c>
      <c r="HB13" s="20" t="s">
        <v>1117</v>
      </c>
      <c r="HC13" s="21" t="s">
        <v>1118</v>
      </c>
      <c r="HD13" s="22" t="s">
        <v>1119</v>
      </c>
      <c r="HE13" s="20" t="s">
        <v>1121</v>
      </c>
      <c r="HF13" s="21" t="s">
        <v>551</v>
      </c>
      <c r="HG13" s="22" t="s">
        <v>206</v>
      </c>
      <c r="HH13" s="44" t="s">
        <v>1101</v>
      </c>
      <c r="HI13" s="42" t="s">
        <v>1123</v>
      </c>
      <c r="HJ13" s="45" t="s">
        <v>1124</v>
      </c>
      <c r="HK13" s="46" t="s">
        <v>1126</v>
      </c>
      <c r="HL13" s="47" t="s">
        <v>253</v>
      </c>
      <c r="HM13" s="47" t="s">
        <v>1127</v>
      </c>
      <c r="HN13" s="20" t="s">
        <v>340</v>
      </c>
      <c r="HO13" s="42" t="s">
        <v>1229</v>
      </c>
      <c r="HP13" s="22" t="s">
        <v>549</v>
      </c>
      <c r="HQ13" s="20" t="s">
        <v>1130</v>
      </c>
      <c r="HR13" s="21" t="s">
        <v>1131</v>
      </c>
      <c r="HS13" s="22" t="s">
        <v>1132</v>
      </c>
      <c r="HT13" s="20" t="s">
        <v>1134</v>
      </c>
      <c r="HU13" s="21" t="s">
        <v>1135</v>
      </c>
      <c r="HV13" s="22" t="s">
        <v>1136</v>
      </c>
      <c r="HW13" s="20" t="s">
        <v>1138</v>
      </c>
      <c r="HX13" s="21" t="s">
        <v>1139</v>
      </c>
      <c r="HY13" s="22" t="s">
        <v>1140</v>
      </c>
      <c r="HZ13" s="20" t="s">
        <v>1142</v>
      </c>
      <c r="IA13" s="21" t="s">
        <v>1143</v>
      </c>
      <c r="IB13" s="22" t="s">
        <v>1144</v>
      </c>
      <c r="IC13" s="44" t="s">
        <v>1101</v>
      </c>
      <c r="ID13" s="42" t="s">
        <v>1146</v>
      </c>
      <c r="IE13" s="43" t="s">
        <v>1124</v>
      </c>
      <c r="IF13" s="44" t="s">
        <v>1148</v>
      </c>
      <c r="IG13" s="42" t="s">
        <v>1149</v>
      </c>
      <c r="IH13" s="43" t="s">
        <v>1150</v>
      </c>
      <c r="II13" s="44" t="s">
        <v>1152</v>
      </c>
      <c r="IJ13" s="42" t="s">
        <v>1153</v>
      </c>
      <c r="IK13" s="43" t="s">
        <v>1154</v>
      </c>
      <c r="IL13" s="44" t="s">
        <v>1156</v>
      </c>
      <c r="IM13" s="42" t="s">
        <v>1157</v>
      </c>
      <c r="IN13" s="43" t="s">
        <v>1158</v>
      </c>
      <c r="IO13" s="44" t="s">
        <v>340</v>
      </c>
      <c r="IP13" s="42" t="s">
        <v>548</v>
      </c>
      <c r="IQ13" s="43" t="s">
        <v>342</v>
      </c>
      <c r="IR13" s="44" t="s">
        <v>1161</v>
      </c>
      <c r="IS13" s="42" t="s">
        <v>1162</v>
      </c>
      <c r="IT13" s="43" t="s">
        <v>1163</v>
      </c>
      <c r="IU13" s="44" t="s">
        <v>1230</v>
      </c>
      <c r="IV13" s="42" t="s">
        <v>1165</v>
      </c>
      <c r="IW13" s="43" t="s">
        <v>1166</v>
      </c>
      <c r="IX13" s="44" t="s">
        <v>1121</v>
      </c>
      <c r="IY13" s="42" t="s">
        <v>1168</v>
      </c>
      <c r="IZ13" s="43" t="s">
        <v>1169</v>
      </c>
      <c r="JA13" s="44" t="s">
        <v>64</v>
      </c>
      <c r="JB13" s="42" t="s">
        <v>65</v>
      </c>
      <c r="JC13" s="43" t="s">
        <v>486</v>
      </c>
      <c r="JD13" s="44" t="s">
        <v>1172</v>
      </c>
      <c r="JE13" s="42" t="s">
        <v>1173</v>
      </c>
      <c r="JF13" s="43" t="s">
        <v>657</v>
      </c>
      <c r="JG13" s="44" t="s">
        <v>759</v>
      </c>
      <c r="JH13" s="42" t="s">
        <v>1175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968</v>
      </c>
      <c r="JN13" s="42" t="s">
        <v>1182</v>
      </c>
      <c r="JO13" s="43" t="s">
        <v>1183</v>
      </c>
      <c r="JP13" s="44" t="s">
        <v>288</v>
      </c>
      <c r="JQ13" s="42" t="s">
        <v>103</v>
      </c>
      <c r="JR13" s="43" t="s">
        <v>1185</v>
      </c>
      <c r="JS13" s="44" t="s">
        <v>1187</v>
      </c>
      <c r="JT13" s="42" t="s">
        <v>1188</v>
      </c>
      <c r="JU13" s="43" t="s">
        <v>1189</v>
      </c>
      <c r="JV13" s="44" t="s">
        <v>1191</v>
      </c>
      <c r="JW13" s="42" t="s">
        <v>1192</v>
      </c>
      <c r="JX13" s="43" t="s">
        <v>1193</v>
      </c>
      <c r="JY13" s="44" t="s">
        <v>701</v>
      </c>
      <c r="JZ13" s="42" t="s">
        <v>702</v>
      </c>
      <c r="KA13" s="43" t="s">
        <v>1195</v>
      </c>
      <c r="KB13" s="44" t="s">
        <v>19</v>
      </c>
      <c r="KC13" s="42" t="s">
        <v>159</v>
      </c>
      <c r="KD13" s="43" t="s">
        <v>160</v>
      </c>
      <c r="KE13" s="44" t="s">
        <v>1198</v>
      </c>
      <c r="KF13" s="42" t="s">
        <v>717</v>
      </c>
      <c r="KG13" s="43" t="s">
        <v>1199</v>
      </c>
      <c r="KH13" s="44" t="s">
        <v>150</v>
      </c>
      <c r="KI13" s="42" t="s">
        <v>1201</v>
      </c>
      <c r="KJ13" s="43" t="s">
        <v>152</v>
      </c>
      <c r="KK13" s="44" t="s">
        <v>1203</v>
      </c>
      <c r="KL13" s="42" t="s">
        <v>1204</v>
      </c>
      <c r="KM13" s="43" t="s">
        <v>1205</v>
      </c>
      <c r="KN13" s="44" t="s">
        <v>1207</v>
      </c>
      <c r="KO13" s="42" t="s">
        <v>1208</v>
      </c>
      <c r="KP13" s="43" t="s">
        <v>1209</v>
      </c>
      <c r="KQ13" s="44" t="s">
        <v>1211</v>
      </c>
      <c r="KR13" s="42" t="s">
        <v>1212</v>
      </c>
      <c r="KS13" s="43" t="s">
        <v>1213</v>
      </c>
      <c r="KT13" s="44" t="s">
        <v>275</v>
      </c>
      <c r="KU13" s="42" t="s">
        <v>1215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1218</v>
      </c>
      <c r="LA13" s="42" t="s">
        <v>1219</v>
      </c>
      <c r="LB13" s="43" t="s">
        <v>1220</v>
      </c>
      <c r="LC13" s="44" t="s">
        <v>1222</v>
      </c>
      <c r="LD13" s="42" t="s">
        <v>1223</v>
      </c>
      <c r="LE13" s="43" t="s">
        <v>1224</v>
      </c>
      <c r="LF13" s="44" t="s">
        <v>1226</v>
      </c>
      <c r="LG13" s="42" t="s">
        <v>1227</v>
      </c>
      <c r="LH13" s="43" t="s">
        <v>1228</v>
      </c>
      <c r="LI13" s="44" t="s">
        <v>1233</v>
      </c>
      <c r="LJ13" s="42" t="s">
        <v>1232</v>
      </c>
      <c r="LK13" s="43" t="s">
        <v>545</v>
      </c>
      <c r="LL13" s="44" t="s">
        <v>1235</v>
      </c>
      <c r="LM13" s="42" t="s">
        <v>1024</v>
      </c>
      <c r="LN13" s="43" t="s">
        <v>1025</v>
      </c>
      <c r="LO13" s="44" t="s">
        <v>1237</v>
      </c>
      <c r="LP13" s="42" t="s">
        <v>1238</v>
      </c>
      <c r="LQ13" s="43" t="s">
        <v>1239</v>
      </c>
      <c r="LR13" s="44" t="s">
        <v>1241</v>
      </c>
      <c r="LS13" s="42" t="s">
        <v>1242</v>
      </c>
      <c r="LT13" s="43" t="s">
        <v>1243</v>
      </c>
      <c r="LU13" s="44" t="s">
        <v>1091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1248</v>
      </c>
      <c r="ME13" s="42" t="s">
        <v>1249</v>
      </c>
      <c r="MF13" s="43" t="s">
        <v>775</v>
      </c>
      <c r="MG13" s="44" t="s">
        <v>961</v>
      </c>
      <c r="MH13" s="42" t="s">
        <v>775</v>
      </c>
      <c r="MI13" s="43" t="s">
        <v>1251</v>
      </c>
      <c r="MJ13" s="44" t="s">
        <v>340</v>
      </c>
      <c r="MK13" s="42" t="s">
        <v>342</v>
      </c>
      <c r="ML13" s="43" t="s">
        <v>549</v>
      </c>
      <c r="MM13" s="44" t="s">
        <v>1254</v>
      </c>
      <c r="MN13" s="42" t="s">
        <v>1255</v>
      </c>
      <c r="MO13" s="43" t="s">
        <v>1256</v>
      </c>
      <c r="MP13" s="44" t="s">
        <v>1258</v>
      </c>
      <c r="MQ13" s="42" t="s">
        <v>49</v>
      </c>
      <c r="MR13" s="43" t="s">
        <v>50</v>
      </c>
      <c r="MS13" s="44" t="s">
        <v>961</v>
      </c>
      <c r="MT13" s="42" t="s">
        <v>334</v>
      </c>
      <c r="MU13" s="43" t="s">
        <v>21</v>
      </c>
      <c r="MV13" s="44" t="s">
        <v>759</v>
      </c>
      <c r="MW13" s="42" t="s">
        <v>1261</v>
      </c>
      <c r="MX13" s="43" t="s">
        <v>1262</v>
      </c>
      <c r="MY13" s="44" t="s">
        <v>310</v>
      </c>
      <c r="MZ13" s="42" t="s">
        <v>717</v>
      </c>
      <c r="NA13" s="43" t="s">
        <v>1199</v>
      </c>
      <c r="NB13" s="44" t="s">
        <v>746</v>
      </c>
      <c r="NC13" s="42" t="s">
        <v>747</v>
      </c>
      <c r="ND13" s="43" t="s">
        <v>1265</v>
      </c>
      <c r="NE13" s="44" t="s">
        <v>1267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1273</v>
      </c>
      <c r="NK13" s="44" t="s">
        <v>1275</v>
      </c>
      <c r="NL13" s="42" t="s">
        <v>364</v>
      </c>
      <c r="NM13" s="43" t="s">
        <v>1276</v>
      </c>
      <c r="NN13" s="44" t="s">
        <v>1283</v>
      </c>
      <c r="NO13" s="42" t="s">
        <v>1278</v>
      </c>
      <c r="NP13" s="43" t="s">
        <v>1279</v>
      </c>
      <c r="NQ13" s="44" t="s">
        <v>1281</v>
      </c>
      <c r="NR13" s="42" t="s">
        <v>1282</v>
      </c>
      <c r="NS13" s="43" t="s">
        <v>363</v>
      </c>
    </row>
    <row r="14" spans="1:383" ht="15.6">
      <c r="A14" s="2">
        <v>1</v>
      </c>
      <c r="B14" s="1" t="s">
        <v>3245</v>
      </c>
      <c r="C14" s="9">
        <v>1</v>
      </c>
      <c r="D14" s="9"/>
      <c r="E14" s="9"/>
      <c r="F14" s="1"/>
      <c r="G14" s="1">
        <v>1</v>
      </c>
      <c r="H14" s="1"/>
      <c r="I14" s="1"/>
      <c r="J14" s="1">
        <v>1</v>
      </c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/>
      <c r="AB14" s="1">
        <v>1</v>
      </c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/>
      <c r="AQ14" s="1">
        <v>1</v>
      </c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/>
      <c r="BL14" s="1">
        <v>1</v>
      </c>
      <c r="BM14" s="1"/>
      <c r="BN14" s="1"/>
      <c r="BO14" s="1">
        <v>1</v>
      </c>
      <c r="BP14" s="4"/>
      <c r="BQ14" s="4">
        <v>1</v>
      </c>
      <c r="BR14" s="4"/>
      <c r="BS14" s="1"/>
      <c r="BT14" s="1">
        <v>1</v>
      </c>
      <c r="BU14" s="1"/>
      <c r="BV14" s="1"/>
      <c r="BW14" s="1"/>
      <c r="BX14" s="1">
        <v>1</v>
      </c>
      <c r="BY14" s="1"/>
      <c r="BZ14" s="1">
        <v>1</v>
      </c>
      <c r="CA14" s="1"/>
      <c r="CB14" s="1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>
        <v>1</v>
      </c>
      <c r="JB14" s="4"/>
      <c r="JC14" s="4"/>
      <c r="JD14" s="4"/>
      <c r="JE14" s="4">
        <v>1</v>
      </c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>
      <c r="A15" s="3">
        <v>2</v>
      </c>
      <c r="B15" s="61" t="s">
        <v>3251</v>
      </c>
      <c r="C15" s="3">
        <v>1</v>
      </c>
      <c r="D15" s="3"/>
      <c r="E15" s="3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10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>
      <c r="A16" s="3">
        <v>3</v>
      </c>
      <c r="B16" s="61" t="s">
        <v>3253</v>
      </c>
      <c r="C16" s="3">
        <v>1</v>
      </c>
      <c r="D16" s="3"/>
      <c r="E16" s="3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10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>
      <c r="A17" s="3">
        <v>4</v>
      </c>
      <c r="B17" s="61" t="s">
        <v>3254</v>
      </c>
      <c r="C17" s="3">
        <v>1</v>
      </c>
      <c r="D17" s="3"/>
      <c r="E17" s="3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10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>
      <c r="A18" s="3">
        <v>5</v>
      </c>
      <c r="B18" s="61" t="s">
        <v>3255</v>
      </c>
      <c r="C18" s="3">
        <v>1</v>
      </c>
      <c r="D18" s="3"/>
      <c r="E18" s="3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10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>
      <c r="A19" s="3">
        <v>6</v>
      </c>
      <c r="B19" s="61" t="s">
        <v>3256</v>
      </c>
      <c r="C19" s="3">
        <v>1</v>
      </c>
      <c r="D19" s="3"/>
      <c r="E19" s="3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10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>
      <c r="A20" s="3">
        <v>7</v>
      </c>
      <c r="B20" s="61" t="s">
        <v>3258</v>
      </c>
      <c r="C20" s="3">
        <v>1</v>
      </c>
      <c r="D20" s="3"/>
      <c r="E20" s="3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10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61" t="s">
        <v>3261</v>
      </c>
      <c r="C21" s="3">
        <v>1</v>
      </c>
      <c r="D21" s="3"/>
      <c r="E21" s="3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61" t="s">
        <v>3262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/>
      <c r="JE22" s="4">
        <v>1</v>
      </c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61" t="s">
        <v>3263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61" t="s">
        <v>3264</v>
      </c>
      <c r="C24" s="3">
        <v>1</v>
      </c>
      <c r="D24" s="3"/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61" t="s">
        <v>3265</v>
      </c>
      <c r="C25" s="3">
        <v>1</v>
      </c>
      <c r="D25" s="3"/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>
        <v>1</v>
      </c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106" t="s">
        <v>789</v>
      </c>
      <c r="B26" s="107"/>
      <c r="C26" s="3">
        <f t="shared" ref="C26:W26" si="0">SUM(C14:C25)</f>
        <v>12</v>
      </c>
      <c r="D26" s="3">
        <f t="shared" si="0"/>
        <v>0</v>
      </c>
      <c r="E26" s="3">
        <f t="shared" si="0"/>
        <v>0</v>
      </c>
      <c r="F26" s="3">
        <f t="shared" si="0"/>
        <v>1</v>
      </c>
      <c r="G26" s="3">
        <f t="shared" si="0"/>
        <v>11</v>
      </c>
      <c r="H26" s="3">
        <f t="shared" si="0"/>
        <v>0</v>
      </c>
      <c r="I26" s="3">
        <f t="shared" si="0"/>
        <v>2</v>
      </c>
      <c r="J26" s="3">
        <f t="shared" si="0"/>
        <v>10</v>
      </c>
      <c r="K26" s="3">
        <f t="shared" si="0"/>
        <v>0</v>
      </c>
      <c r="L26" s="3">
        <f t="shared" si="0"/>
        <v>3</v>
      </c>
      <c r="M26" s="3">
        <f t="shared" si="0"/>
        <v>9</v>
      </c>
      <c r="N26" s="3">
        <f t="shared" si="0"/>
        <v>0</v>
      </c>
      <c r="O26" s="3">
        <f t="shared" si="0"/>
        <v>12</v>
      </c>
      <c r="P26" s="3">
        <f t="shared" si="0"/>
        <v>0</v>
      </c>
      <c r="Q26" s="3">
        <f t="shared" si="0"/>
        <v>0</v>
      </c>
      <c r="R26" s="3">
        <f t="shared" si="0"/>
        <v>12</v>
      </c>
      <c r="S26" s="3">
        <f t="shared" si="0"/>
        <v>0</v>
      </c>
      <c r="T26" s="3">
        <f t="shared" si="0"/>
        <v>0</v>
      </c>
      <c r="U26" s="3">
        <f t="shared" si="0"/>
        <v>3</v>
      </c>
      <c r="V26" s="3">
        <f t="shared" si="0"/>
        <v>9</v>
      </c>
      <c r="W26" s="3">
        <f t="shared" si="0"/>
        <v>0</v>
      </c>
      <c r="X26" s="3">
        <v>25</v>
      </c>
      <c r="Y26" s="3">
        <f t="shared" ref="Y26:AL26" si="1">SUM(Y14:Y25)</f>
        <v>0</v>
      </c>
      <c r="Z26" s="3">
        <f t="shared" si="1"/>
        <v>0</v>
      </c>
      <c r="AA26" s="3">
        <f t="shared" si="1"/>
        <v>3</v>
      </c>
      <c r="AB26" s="3">
        <f t="shared" si="1"/>
        <v>9</v>
      </c>
      <c r="AC26" s="3">
        <f t="shared" si="1"/>
        <v>0</v>
      </c>
      <c r="AD26" s="3">
        <f t="shared" si="1"/>
        <v>12</v>
      </c>
      <c r="AE26" s="3">
        <f t="shared" si="1"/>
        <v>0</v>
      </c>
      <c r="AF26" s="3">
        <f t="shared" si="1"/>
        <v>0</v>
      </c>
      <c r="AG26" s="3">
        <f t="shared" si="1"/>
        <v>12</v>
      </c>
      <c r="AH26" s="3">
        <f t="shared" si="1"/>
        <v>0</v>
      </c>
      <c r="AI26" s="3">
        <f t="shared" si="1"/>
        <v>0</v>
      </c>
      <c r="AJ26" s="3">
        <f t="shared" si="1"/>
        <v>12</v>
      </c>
      <c r="AK26" s="3">
        <f t="shared" si="1"/>
        <v>0</v>
      </c>
      <c r="AL26" s="3">
        <f t="shared" si="1"/>
        <v>0</v>
      </c>
      <c r="AM26" s="3">
        <v>25</v>
      </c>
      <c r="AN26" s="3">
        <f>SUM(AN14:AN25)</f>
        <v>0</v>
      </c>
      <c r="AO26" s="3">
        <f>SUM(AO14:AO25)</f>
        <v>0</v>
      </c>
      <c r="AP26" s="3">
        <f>SUM(AP14:AP25)</f>
        <v>2</v>
      </c>
      <c r="AQ26" s="3">
        <f>SUM(AQ14:AQ25)</f>
        <v>10</v>
      </c>
      <c r="AR26" s="3">
        <f>SUM(AR14:AR25)</f>
        <v>0</v>
      </c>
      <c r="AS26" s="3">
        <v>25</v>
      </c>
      <c r="AT26" s="3">
        <f t="shared" ref="AT26:BP26" si="2">SUM(AT14:AT25)</f>
        <v>0</v>
      </c>
      <c r="AU26" s="3">
        <f t="shared" si="2"/>
        <v>0</v>
      </c>
      <c r="AV26" s="3">
        <f t="shared" si="2"/>
        <v>12</v>
      </c>
      <c r="AW26" s="3">
        <f t="shared" si="2"/>
        <v>0</v>
      </c>
      <c r="AX26" s="3">
        <f t="shared" si="2"/>
        <v>0</v>
      </c>
      <c r="AY26" s="3">
        <f t="shared" si="2"/>
        <v>4</v>
      </c>
      <c r="AZ26" s="3">
        <f t="shared" si="2"/>
        <v>8</v>
      </c>
      <c r="BA26" s="3">
        <f t="shared" si="2"/>
        <v>0</v>
      </c>
      <c r="BB26" s="3">
        <f t="shared" si="2"/>
        <v>12</v>
      </c>
      <c r="BC26" s="3">
        <f t="shared" si="2"/>
        <v>0</v>
      </c>
      <c r="BD26" s="3">
        <f t="shared" si="2"/>
        <v>0</v>
      </c>
      <c r="BE26" s="3">
        <f t="shared" si="2"/>
        <v>12</v>
      </c>
      <c r="BF26" s="3">
        <f t="shared" si="2"/>
        <v>0</v>
      </c>
      <c r="BG26" s="3">
        <f t="shared" si="2"/>
        <v>0</v>
      </c>
      <c r="BH26" s="3">
        <f t="shared" si="2"/>
        <v>4</v>
      </c>
      <c r="BI26" s="3">
        <f t="shared" si="2"/>
        <v>8</v>
      </c>
      <c r="BJ26" s="3">
        <f t="shared" si="2"/>
        <v>0</v>
      </c>
      <c r="BK26" s="3">
        <f t="shared" si="2"/>
        <v>1</v>
      </c>
      <c r="BL26" s="3">
        <f t="shared" si="2"/>
        <v>11</v>
      </c>
      <c r="BM26" s="3">
        <f t="shared" si="2"/>
        <v>0</v>
      </c>
      <c r="BN26" s="3">
        <f t="shared" si="2"/>
        <v>1</v>
      </c>
      <c r="BO26" s="3">
        <f t="shared" si="2"/>
        <v>11</v>
      </c>
      <c r="BP26" s="3">
        <f t="shared" si="2"/>
        <v>0</v>
      </c>
      <c r="BQ26" s="3">
        <v>25</v>
      </c>
      <c r="BR26" s="3">
        <f t="shared" ref="BR26:CB26" si="3">SUM(BR14:BR25)</f>
        <v>0</v>
      </c>
      <c r="BS26" s="3">
        <f t="shared" si="3"/>
        <v>0</v>
      </c>
      <c r="BT26" s="3">
        <f t="shared" si="3"/>
        <v>3</v>
      </c>
      <c r="BU26" s="3">
        <f t="shared" si="3"/>
        <v>9</v>
      </c>
      <c r="BV26" s="3">
        <f t="shared" si="3"/>
        <v>0</v>
      </c>
      <c r="BW26" s="3">
        <f t="shared" si="3"/>
        <v>0</v>
      </c>
      <c r="BX26" s="3">
        <f t="shared" si="3"/>
        <v>12</v>
      </c>
      <c r="BY26" s="3">
        <f t="shared" si="3"/>
        <v>0</v>
      </c>
      <c r="BZ26" s="3">
        <f t="shared" si="3"/>
        <v>12</v>
      </c>
      <c r="CA26" s="3">
        <f t="shared" si="3"/>
        <v>0</v>
      </c>
      <c r="CB26" s="3">
        <f t="shared" si="3"/>
        <v>0</v>
      </c>
      <c r="CC26" s="3">
        <v>25</v>
      </c>
      <c r="CD26" s="3">
        <f t="shared" ref="CD26:EO26" si="4">SUM(CD14:CD25)</f>
        <v>0</v>
      </c>
      <c r="CE26" s="3">
        <f t="shared" si="4"/>
        <v>0</v>
      </c>
      <c r="CF26" s="3">
        <f t="shared" si="4"/>
        <v>12</v>
      </c>
      <c r="CG26" s="3">
        <f t="shared" si="4"/>
        <v>0</v>
      </c>
      <c r="CH26" s="3">
        <f t="shared" si="4"/>
        <v>0</v>
      </c>
      <c r="CI26" s="3">
        <f t="shared" si="4"/>
        <v>12</v>
      </c>
      <c r="CJ26" s="3">
        <f t="shared" si="4"/>
        <v>0</v>
      </c>
      <c r="CK26" s="3">
        <f t="shared" si="4"/>
        <v>0</v>
      </c>
      <c r="CL26" s="3">
        <f t="shared" si="4"/>
        <v>0</v>
      </c>
      <c r="CM26" s="3">
        <f t="shared" si="4"/>
        <v>12</v>
      </c>
      <c r="CN26" s="3">
        <f t="shared" si="4"/>
        <v>0</v>
      </c>
      <c r="CO26" s="3">
        <f t="shared" si="4"/>
        <v>12</v>
      </c>
      <c r="CP26" s="3">
        <f t="shared" si="4"/>
        <v>0</v>
      </c>
      <c r="CQ26" s="3">
        <f t="shared" si="4"/>
        <v>0</v>
      </c>
      <c r="CR26" s="3">
        <f t="shared" si="4"/>
        <v>3</v>
      </c>
      <c r="CS26" s="3">
        <f t="shared" si="4"/>
        <v>9</v>
      </c>
      <c r="CT26" s="3">
        <f t="shared" si="4"/>
        <v>0</v>
      </c>
      <c r="CU26" s="3">
        <f t="shared" si="4"/>
        <v>1</v>
      </c>
      <c r="CV26" s="3">
        <f t="shared" si="4"/>
        <v>11</v>
      </c>
      <c r="CW26" s="3">
        <f t="shared" si="4"/>
        <v>0</v>
      </c>
      <c r="CX26" s="3">
        <f t="shared" si="4"/>
        <v>7</v>
      </c>
      <c r="CY26" s="3">
        <f t="shared" si="4"/>
        <v>5</v>
      </c>
      <c r="CZ26" s="3">
        <f t="shared" si="4"/>
        <v>0</v>
      </c>
      <c r="DA26" s="3">
        <f t="shared" si="4"/>
        <v>12</v>
      </c>
      <c r="DB26" s="3">
        <f t="shared" si="4"/>
        <v>0</v>
      </c>
      <c r="DC26" s="3">
        <f t="shared" si="4"/>
        <v>0</v>
      </c>
      <c r="DD26" s="3">
        <f t="shared" si="4"/>
        <v>12</v>
      </c>
      <c r="DE26" s="3">
        <f t="shared" si="4"/>
        <v>0</v>
      </c>
      <c r="DF26" s="3">
        <f t="shared" si="4"/>
        <v>0</v>
      </c>
      <c r="DG26" s="3">
        <f t="shared" si="4"/>
        <v>12</v>
      </c>
      <c r="DH26" s="3">
        <f t="shared" si="4"/>
        <v>0</v>
      </c>
      <c r="DI26" s="3">
        <f t="shared" si="4"/>
        <v>0</v>
      </c>
      <c r="DJ26" s="3">
        <f t="shared" si="4"/>
        <v>12</v>
      </c>
      <c r="DK26" s="3">
        <f t="shared" si="4"/>
        <v>0</v>
      </c>
      <c r="DL26" s="3">
        <f t="shared" si="4"/>
        <v>0</v>
      </c>
      <c r="DM26" s="3">
        <f t="shared" si="4"/>
        <v>0</v>
      </c>
      <c r="DN26" s="3">
        <f t="shared" si="4"/>
        <v>12</v>
      </c>
      <c r="DO26" s="3">
        <f t="shared" si="4"/>
        <v>0</v>
      </c>
      <c r="DP26" s="3">
        <f t="shared" si="4"/>
        <v>0</v>
      </c>
      <c r="DQ26" s="3"/>
      <c r="DR26" s="3">
        <f t="shared" si="4"/>
        <v>0</v>
      </c>
      <c r="DS26" s="3">
        <f t="shared" si="4"/>
        <v>12</v>
      </c>
      <c r="DT26" s="3">
        <f t="shared" si="4"/>
        <v>0</v>
      </c>
      <c r="DU26" s="3">
        <f t="shared" si="4"/>
        <v>0</v>
      </c>
      <c r="DV26" s="3">
        <f t="shared" si="4"/>
        <v>12</v>
      </c>
      <c r="DW26" s="3">
        <f t="shared" si="4"/>
        <v>0</v>
      </c>
      <c r="DX26" s="3">
        <f t="shared" si="4"/>
        <v>0</v>
      </c>
      <c r="DY26" s="3">
        <f t="shared" si="4"/>
        <v>12</v>
      </c>
      <c r="DZ26" s="3">
        <f t="shared" si="4"/>
        <v>0</v>
      </c>
      <c r="EA26" s="3">
        <f t="shared" si="4"/>
        <v>0</v>
      </c>
      <c r="EB26" s="3">
        <f t="shared" si="4"/>
        <v>12</v>
      </c>
      <c r="EC26" s="3">
        <f t="shared" si="4"/>
        <v>0</v>
      </c>
      <c r="ED26" s="3">
        <f t="shared" si="4"/>
        <v>0</v>
      </c>
      <c r="EE26" s="3">
        <f t="shared" si="4"/>
        <v>0</v>
      </c>
      <c r="EF26" s="3">
        <f t="shared" si="4"/>
        <v>12</v>
      </c>
      <c r="EG26" s="3">
        <f t="shared" si="4"/>
        <v>0</v>
      </c>
      <c r="EH26" s="3">
        <f t="shared" si="4"/>
        <v>12</v>
      </c>
      <c r="EI26" s="3">
        <f t="shared" si="4"/>
        <v>0</v>
      </c>
      <c r="EJ26" s="3">
        <f t="shared" si="4"/>
        <v>0</v>
      </c>
      <c r="EK26" s="3">
        <f t="shared" si="4"/>
        <v>0</v>
      </c>
      <c r="EL26" s="3">
        <f t="shared" si="4"/>
        <v>12</v>
      </c>
      <c r="EM26" s="3">
        <f t="shared" si="4"/>
        <v>0</v>
      </c>
      <c r="EN26" s="3">
        <f t="shared" si="4"/>
        <v>0</v>
      </c>
      <c r="EO26" s="3">
        <f t="shared" si="4"/>
        <v>12</v>
      </c>
      <c r="EP26" s="3">
        <f t="shared" ref="EP26:HA26" si="5">SUM(EP14:EP25)</f>
        <v>0</v>
      </c>
      <c r="EQ26" s="3">
        <f t="shared" si="5"/>
        <v>12</v>
      </c>
      <c r="ER26" s="3">
        <f t="shared" si="5"/>
        <v>0</v>
      </c>
      <c r="ES26" s="3">
        <f t="shared" si="5"/>
        <v>0</v>
      </c>
      <c r="ET26" s="3">
        <f t="shared" si="5"/>
        <v>12</v>
      </c>
      <c r="EU26" s="3">
        <f t="shared" si="5"/>
        <v>0</v>
      </c>
      <c r="EV26" s="3">
        <f t="shared" si="5"/>
        <v>0</v>
      </c>
      <c r="EW26" s="3">
        <f t="shared" si="5"/>
        <v>12</v>
      </c>
      <c r="EX26" s="3">
        <f t="shared" si="5"/>
        <v>0</v>
      </c>
      <c r="EY26" s="3">
        <f t="shared" si="5"/>
        <v>0</v>
      </c>
      <c r="EZ26" s="3">
        <f t="shared" si="5"/>
        <v>12</v>
      </c>
      <c r="FA26" s="3">
        <f t="shared" si="5"/>
        <v>0</v>
      </c>
      <c r="FB26" s="3">
        <f t="shared" si="5"/>
        <v>0</v>
      </c>
      <c r="FC26" s="3">
        <f t="shared" si="5"/>
        <v>12</v>
      </c>
      <c r="FD26" s="3">
        <f t="shared" si="5"/>
        <v>0</v>
      </c>
      <c r="FE26" s="3">
        <f t="shared" si="5"/>
        <v>0</v>
      </c>
      <c r="FF26" s="3">
        <f t="shared" si="5"/>
        <v>12</v>
      </c>
      <c r="FG26" s="3">
        <f t="shared" si="5"/>
        <v>0</v>
      </c>
      <c r="FH26" s="3">
        <f t="shared" si="5"/>
        <v>0</v>
      </c>
      <c r="FI26" s="3"/>
      <c r="FJ26" s="3">
        <f t="shared" si="5"/>
        <v>0</v>
      </c>
      <c r="FK26" s="3">
        <f t="shared" si="5"/>
        <v>0</v>
      </c>
      <c r="FL26" s="3">
        <f t="shared" si="5"/>
        <v>0</v>
      </c>
      <c r="FM26" s="3">
        <f t="shared" si="5"/>
        <v>12</v>
      </c>
      <c r="FN26" s="3">
        <f t="shared" si="5"/>
        <v>0</v>
      </c>
      <c r="FO26" s="3">
        <f t="shared" si="5"/>
        <v>12</v>
      </c>
      <c r="FP26" s="3">
        <f t="shared" si="5"/>
        <v>0</v>
      </c>
      <c r="FQ26" s="3">
        <f t="shared" si="5"/>
        <v>0</v>
      </c>
      <c r="FR26" s="3">
        <f t="shared" si="5"/>
        <v>0</v>
      </c>
      <c r="FS26" s="3">
        <f t="shared" si="5"/>
        <v>12</v>
      </c>
      <c r="FT26" s="3">
        <f t="shared" si="5"/>
        <v>0</v>
      </c>
      <c r="FU26" s="3">
        <f t="shared" si="5"/>
        <v>12</v>
      </c>
      <c r="FV26" s="3">
        <f t="shared" si="5"/>
        <v>0</v>
      </c>
      <c r="FW26" s="3">
        <f t="shared" si="5"/>
        <v>0</v>
      </c>
      <c r="FX26" s="3">
        <f t="shared" si="5"/>
        <v>12</v>
      </c>
      <c r="FY26" s="3">
        <f t="shared" si="5"/>
        <v>0</v>
      </c>
      <c r="FZ26" s="3">
        <f t="shared" si="5"/>
        <v>0</v>
      </c>
      <c r="GA26" s="3">
        <f t="shared" si="5"/>
        <v>0</v>
      </c>
      <c r="GB26" s="3">
        <f t="shared" si="5"/>
        <v>12</v>
      </c>
      <c r="GC26" s="3">
        <f t="shared" si="5"/>
        <v>0</v>
      </c>
      <c r="GD26" s="3">
        <f t="shared" si="5"/>
        <v>12</v>
      </c>
      <c r="GE26" s="3">
        <f t="shared" si="5"/>
        <v>0</v>
      </c>
      <c r="GF26" s="3">
        <f t="shared" si="5"/>
        <v>0</v>
      </c>
      <c r="GG26" s="3">
        <f t="shared" si="5"/>
        <v>12</v>
      </c>
      <c r="GH26" s="3">
        <f t="shared" si="5"/>
        <v>0</v>
      </c>
      <c r="GI26" s="3">
        <f t="shared" si="5"/>
        <v>0</v>
      </c>
      <c r="GJ26" s="3">
        <f t="shared" si="5"/>
        <v>0</v>
      </c>
      <c r="GK26" s="3">
        <f t="shared" si="5"/>
        <v>12</v>
      </c>
      <c r="GL26" s="3">
        <f t="shared" si="5"/>
        <v>0</v>
      </c>
      <c r="GM26" s="3">
        <f t="shared" si="5"/>
        <v>12</v>
      </c>
      <c r="GN26" s="3">
        <f t="shared" si="5"/>
        <v>0</v>
      </c>
      <c r="GO26" s="3">
        <f t="shared" si="5"/>
        <v>0</v>
      </c>
      <c r="GP26" s="3">
        <f t="shared" si="5"/>
        <v>12</v>
      </c>
      <c r="GQ26" s="3">
        <f t="shared" si="5"/>
        <v>0</v>
      </c>
      <c r="GR26" s="3">
        <f t="shared" si="5"/>
        <v>0</v>
      </c>
      <c r="GS26" s="3">
        <f t="shared" si="5"/>
        <v>12</v>
      </c>
      <c r="GT26" s="3">
        <f t="shared" si="5"/>
        <v>0</v>
      </c>
      <c r="GU26" s="3">
        <f t="shared" si="5"/>
        <v>0</v>
      </c>
      <c r="GV26" s="3">
        <f t="shared" si="5"/>
        <v>12</v>
      </c>
      <c r="GW26" s="3">
        <f t="shared" si="5"/>
        <v>0</v>
      </c>
      <c r="GX26" s="3">
        <f t="shared" si="5"/>
        <v>0</v>
      </c>
      <c r="GY26" s="3">
        <f t="shared" si="5"/>
        <v>12</v>
      </c>
      <c r="GZ26" s="3">
        <f t="shared" si="5"/>
        <v>0</v>
      </c>
      <c r="HA26" s="3">
        <f t="shared" si="5"/>
        <v>0</v>
      </c>
      <c r="HB26" s="3">
        <f t="shared" ref="HB26:JM26" si="6">SUM(HB14:HB25)</f>
        <v>0</v>
      </c>
      <c r="HC26" s="3">
        <f t="shared" si="6"/>
        <v>12</v>
      </c>
      <c r="HD26" s="3">
        <f t="shared" si="6"/>
        <v>0</v>
      </c>
      <c r="HE26" s="3">
        <f t="shared" si="6"/>
        <v>0</v>
      </c>
      <c r="HF26" s="3">
        <f t="shared" si="6"/>
        <v>12</v>
      </c>
      <c r="HG26" s="3">
        <f t="shared" si="6"/>
        <v>0</v>
      </c>
      <c r="HH26" s="3">
        <f t="shared" si="6"/>
        <v>12</v>
      </c>
      <c r="HI26" s="3">
        <f t="shared" si="6"/>
        <v>0</v>
      </c>
      <c r="HJ26" s="3">
        <f t="shared" si="6"/>
        <v>0</v>
      </c>
      <c r="HK26" s="3">
        <f t="shared" si="6"/>
        <v>12</v>
      </c>
      <c r="HL26" s="3">
        <f t="shared" si="6"/>
        <v>0</v>
      </c>
      <c r="HM26" s="3">
        <f t="shared" si="6"/>
        <v>0</v>
      </c>
      <c r="HN26" s="3">
        <f t="shared" si="6"/>
        <v>0</v>
      </c>
      <c r="HO26" s="3">
        <f t="shared" si="6"/>
        <v>12</v>
      </c>
      <c r="HP26" s="3">
        <f t="shared" si="6"/>
        <v>0</v>
      </c>
      <c r="HQ26" s="3">
        <f t="shared" si="6"/>
        <v>0</v>
      </c>
      <c r="HR26" s="3">
        <f t="shared" si="6"/>
        <v>12</v>
      </c>
      <c r="HS26" s="3">
        <f t="shared" si="6"/>
        <v>0</v>
      </c>
      <c r="HT26" s="3">
        <f t="shared" si="6"/>
        <v>0</v>
      </c>
      <c r="HU26" s="3">
        <f t="shared" si="6"/>
        <v>12</v>
      </c>
      <c r="HV26" s="3">
        <f t="shared" si="6"/>
        <v>0</v>
      </c>
      <c r="HW26" s="3">
        <f t="shared" si="6"/>
        <v>12</v>
      </c>
      <c r="HX26" s="3">
        <f t="shared" si="6"/>
        <v>0</v>
      </c>
      <c r="HY26" s="3">
        <f t="shared" si="6"/>
        <v>0</v>
      </c>
      <c r="HZ26" s="3">
        <f t="shared" si="6"/>
        <v>12</v>
      </c>
      <c r="IA26" s="3">
        <f t="shared" si="6"/>
        <v>0</v>
      </c>
      <c r="IB26" s="3">
        <f t="shared" si="6"/>
        <v>0</v>
      </c>
      <c r="IC26" s="3">
        <f t="shared" si="6"/>
        <v>12</v>
      </c>
      <c r="ID26" s="3">
        <f t="shared" si="6"/>
        <v>0</v>
      </c>
      <c r="IE26" s="3">
        <f t="shared" si="6"/>
        <v>0</v>
      </c>
      <c r="IF26" s="3">
        <f t="shared" si="6"/>
        <v>12</v>
      </c>
      <c r="IG26" s="3">
        <f t="shared" si="6"/>
        <v>0</v>
      </c>
      <c r="IH26" s="3">
        <f t="shared" si="6"/>
        <v>0</v>
      </c>
      <c r="II26" s="3">
        <f t="shared" si="6"/>
        <v>12</v>
      </c>
      <c r="IJ26" s="3">
        <f t="shared" si="6"/>
        <v>0</v>
      </c>
      <c r="IK26" s="3">
        <f t="shared" si="6"/>
        <v>0</v>
      </c>
      <c r="IL26" s="3">
        <f t="shared" si="6"/>
        <v>0</v>
      </c>
      <c r="IM26" s="3">
        <f t="shared" si="6"/>
        <v>12</v>
      </c>
      <c r="IN26" s="3">
        <f t="shared" si="6"/>
        <v>0</v>
      </c>
      <c r="IO26" s="3">
        <f t="shared" si="6"/>
        <v>0</v>
      </c>
      <c r="IP26" s="3">
        <f t="shared" si="6"/>
        <v>12</v>
      </c>
      <c r="IQ26" s="3">
        <f t="shared" si="6"/>
        <v>0</v>
      </c>
      <c r="IR26" s="3">
        <f t="shared" si="6"/>
        <v>0</v>
      </c>
      <c r="IS26" s="3">
        <f t="shared" si="6"/>
        <v>12</v>
      </c>
      <c r="IT26" s="3">
        <f t="shared" si="6"/>
        <v>0</v>
      </c>
      <c r="IU26" s="3">
        <f t="shared" si="6"/>
        <v>0</v>
      </c>
      <c r="IV26" s="3">
        <f t="shared" si="6"/>
        <v>12</v>
      </c>
      <c r="IW26" s="3">
        <f t="shared" si="6"/>
        <v>0</v>
      </c>
      <c r="IX26" s="3">
        <f t="shared" si="6"/>
        <v>0</v>
      </c>
      <c r="IY26" s="3">
        <f t="shared" si="6"/>
        <v>12</v>
      </c>
      <c r="IZ26" s="3">
        <f t="shared" si="6"/>
        <v>0</v>
      </c>
      <c r="JA26" s="3">
        <f t="shared" si="6"/>
        <v>12</v>
      </c>
      <c r="JB26" s="3">
        <f t="shared" si="6"/>
        <v>0</v>
      </c>
      <c r="JC26" s="3">
        <f t="shared" si="6"/>
        <v>0</v>
      </c>
      <c r="JD26" s="3">
        <f t="shared" si="6"/>
        <v>0</v>
      </c>
      <c r="JE26" s="3">
        <f t="shared" si="6"/>
        <v>12</v>
      </c>
      <c r="JF26" s="3">
        <f t="shared" si="6"/>
        <v>0</v>
      </c>
      <c r="JG26" s="3">
        <f t="shared" si="6"/>
        <v>12</v>
      </c>
      <c r="JH26" s="3">
        <f t="shared" si="6"/>
        <v>0</v>
      </c>
      <c r="JI26" s="3">
        <f t="shared" si="6"/>
        <v>0</v>
      </c>
      <c r="JJ26" s="3">
        <f t="shared" si="6"/>
        <v>12</v>
      </c>
      <c r="JK26" s="3">
        <f t="shared" si="6"/>
        <v>0</v>
      </c>
      <c r="JL26" s="3">
        <f t="shared" si="6"/>
        <v>0</v>
      </c>
      <c r="JM26" s="3">
        <f t="shared" si="6"/>
        <v>12</v>
      </c>
      <c r="JN26" s="3">
        <f t="shared" ref="JN26:LY26" si="7">SUM(JN14:JN25)</f>
        <v>0</v>
      </c>
      <c r="JO26" s="3">
        <f t="shared" si="7"/>
        <v>0</v>
      </c>
      <c r="JP26" s="3">
        <f t="shared" si="7"/>
        <v>12</v>
      </c>
      <c r="JQ26" s="3">
        <f t="shared" si="7"/>
        <v>0</v>
      </c>
      <c r="JR26" s="3">
        <f t="shared" si="7"/>
        <v>0</v>
      </c>
      <c r="JS26" s="3">
        <f t="shared" si="7"/>
        <v>12</v>
      </c>
      <c r="JT26" s="3">
        <f t="shared" si="7"/>
        <v>0</v>
      </c>
      <c r="JU26" s="3">
        <f t="shared" si="7"/>
        <v>0</v>
      </c>
      <c r="JV26" s="3">
        <f t="shared" si="7"/>
        <v>0</v>
      </c>
      <c r="JW26" s="3">
        <f t="shared" si="7"/>
        <v>0</v>
      </c>
      <c r="JX26" s="3">
        <f t="shared" si="7"/>
        <v>0</v>
      </c>
      <c r="JY26" s="3">
        <f t="shared" si="7"/>
        <v>0</v>
      </c>
      <c r="JZ26" s="3">
        <f t="shared" si="7"/>
        <v>0</v>
      </c>
      <c r="KA26" s="3">
        <f t="shared" si="7"/>
        <v>0</v>
      </c>
      <c r="KB26" s="3">
        <f t="shared" si="7"/>
        <v>0</v>
      </c>
      <c r="KC26" s="3">
        <f t="shared" si="7"/>
        <v>0</v>
      </c>
      <c r="KD26" s="3">
        <f t="shared" si="7"/>
        <v>0</v>
      </c>
      <c r="KE26" s="3">
        <f t="shared" si="7"/>
        <v>0</v>
      </c>
      <c r="KF26" s="3">
        <f t="shared" si="7"/>
        <v>0</v>
      </c>
      <c r="KG26" s="3">
        <f t="shared" si="7"/>
        <v>0</v>
      </c>
      <c r="KH26" s="3">
        <f t="shared" si="7"/>
        <v>0</v>
      </c>
      <c r="KI26" s="3">
        <f t="shared" si="7"/>
        <v>0</v>
      </c>
      <c r="KJ26" s="3">
        <f t="shared" si="7"/>
        <v>0</v>
      </c>
      <c r="KK26" s="3">
        <f t="shared" si="7"/>
        <v>0</v>
      </c>
      <c r="KL26" s="3">
        <f t="shared" si="7"/>
        <v>0</v>
      </c>
      <c r="KM26" s="3">
        <f t="shared" si="7"/>
        <v>0</v>
      </c>
      <c r="KN26" s="3">
        <f t="shared" si="7"/>
        <v>0</v>
      </c>
      <c r="KO26" s="3">
        <f t="shared" si="7"/>
        <v>0</v>
      </c>
      <c r="KP26" s="3">
        <f t="shared" si="7"/>
        <v>0</v>
      </c>
      <c r="KQ26" s="3">
        <f t="shared" si="7"/>
        <v>0</v>
      </c>
      <c r="KR26" s="3">
        <f t="shared" si="7"/>
        <v>0</v>
      </c>
      <c r="KS26" s="3">
        <f t="shared" si="7"/>
        <v>0</v>
      </c>
      <c r="KT26" s="3">
        <f t="shared" si="7"/>
        <v>0</v>
      </c>
      <c r="KU26" s="3">
        <f t="shared" si="7"/>
        <v>0</v>
      </c>
      <c r="KV26" s="3">
        <f t="shared" si="7"/>
        <v>0</v>
      </c>
      <c r="KW26" s="3">
        <f t="shared" si="7"/>
        <v>0</v>
      </c>
      <c r="KX26" s="3">
        <f t="shared" si="7"/>
        <v>0</v>
      </c>
      <c r="KY26" s="3">
        <f t="shared" si="7"/>
        <v>0</v>
      </c>
      <c r="KZ26" s="3">
        <f t="shared" si="7"/>
        <v>0</v>
      </c>
      <c r="LA26" s="3">
        <f t="shared" si="7"/>
        <v>0</v>
      </c>
      <c r="LB26" s="3">
        <f t="shared" si="7"/>
        <v>0</v>
      </c>
      <c r="LC26" s="3">
        <f t="shared" si="7"/>
        <v>0</v>
      </c>
      <c r="LD26" s="3">
        <f t="shared" si="7"/>
        <v>0</v>
      </c>
      <c r="LE26" s="3">
        <f t="shared" si="7"/>
        <v>0</v>
      </c>
      <c r="LF26" s="3">
        <f t="shared" si="7"/>
        <v>0</v>
      </c>
      <c r="LG26" s="3">
        <f t="shared" si="7"/>
        <v>0</v>
      </c>
      <c r="LH26" s="3">
        <f t="shared" si="7"/>
        <v>0</v>
      </c>
      <c r="LI26" s="3">
        <f t="shared" si="7"/>
        <v>0</v>
      </c>
      <c r="LJ26" s="3">
        <f t="shared" si="7"/>
        <v>0</v>
      </c>
      <c r="LK26" s="3">
        <f t="shared" si="7"/>
        <v>0</v>
      </c>
      <c r="LL26" s="3">
        <f t="shared" si="7"/>
        <v>0</v>
      </c>
      <c r="LM26" s="3">
        <f t="shared" si="7"/>
        <v>0</v>
      </c>
      <c r="LN26" s="3">
        <f t="shared" si="7"/>
        <v>0</v>
      </c>
      <c r="LO26" s="3">
        <f t="shared" si="7"/>
        <v>0</v>
      </c>
      <c r="LP26" s="3">
        <f t="shared" si="7"/>
        <v>0</v>
      </c>
      <c r="LQ26" s="3">
        <f t="shared" si="7"/>
        <v>0</v>
      </c>
      <c r="LR26" s="3">
        <f t="shared" si="7"/>
        <v>0</v>
      </c>
      <c r="LS26" s="3">
        <f t="shared" si="7"/>
        <v>0</v>
      </c>
      <c r="LT26" s="3">
        <f t="shared" si="7"/>
        <v>0</v>
      </c>
      <c r="LU26" s="3">
        <f t="shared" si="7"/>
        <v>0</v>
      </c>
      <c r="LV26" s="3">
        <f t="shared" si="7"/>
        <v>0</v>
      </c>
      <c r="LW26" s="3">
        <f t="shared" si="7"/>
        <v>0</v>
      </c>
      <c r="LX26" s="3">
        <f t="shared" si="7"/>
        <v>0</v>
      </c>
      <c r="LY26" s="3">
        <f t="shared" si="7"/>
        <v>0</v>
      </c>
      <c r="LZ26" s="3">
        <f t="shared" ref="LZ26:NS26" si="8">SUM(LZ14:LZ25)</f>
        <v>0</v>
      </c>
      <c r="MA26" s="3">
        <f t="shared" si="8"/>
        <v>0</v>
      </c>
      <c r="MB26" s="3">
        <f t="shared" si="8"/>
        <v>0</v>
      </c>
      <c r="MC26" s="3">
        <f t="shared" si="8"/>
        <v>0</v>
      </c>
      <c r="MD26" s="3">
        <f t="shared" si="8"/>
        <v>0</v>
      </c>
      <c r="ME26" s="3">
        <f t="shared" si="8"/>
        <v>0</v>
      </c>
      <c r="MF26" s="3">
        <f t="shared" si="8"/>
        <v>0</v>
      </c>
      <c r="MG26" s="3">
        <f t="shared" si="8"/>
        <v>0</v>
      </c>
      <c r="MH26" s="3">
        <f t="shared" si="8"/>
        <v>0</v>
      </c>
      <c r="MI26" s="3">
        <f t="shared" si="8"/>
        <v>0</v>
      </c>
      <c r="MJ26" s="3">
        <f t="shared" si="8"/>
        <v>0</v>
      </c>
      <c r="MK26" s="3">
        <f t="shared" si="8"/>
        <v>0</v>
      </c>
      <c r="ML26" s="3">
        <f t="shared" si="8"/>
        <v>0</v>
      </c>
      <c r="MM26" s="3">
        <f t="shared" si="8"/>
        <v>0</v>
      </c>
      <c r="MN26" s="3">
        <f t="shared" si="8"/>
        <v>0</v>
      </c>
      <c r="MO26" s="3">
        <f t="shared" si="8"/>
        <v>0</v>
      </c>
      <c r="MP26" s="3">
        <f t="shared" si="8"/>
        <v>0</v>
      </c>
      <c r="MQ26" s="3">
        <f t="shared" si="8"/>
        <v>0</v>
      </c>
      <c r="MR26" s="3">
        <f t="shared" si="8"/>
        <v>0</v>
      </c>
      <c r="MS26" s="3">
        <f t="shared" si="8"/>
        <v>0</v>
      </c>
      <c r="MT26" s="3">
        <f t="shared" si="8"/>
        <v>0</v>
      </c>
      <c r="MU26" s="3">
        <f t="shared" si="8"/>
        <v>0</v>
      </c>
      <c r="MV26" s="3">
        <f t="shared" si="8"/>
        <v>0</v>
      </c>
      <c r="MW26" s="3">
        <f t="shared" si="8"/>
        <v>0</v>
      </c>
      <c r="MX26" s="3">
        <f t="shared" si="8"/>
        <v>0</v>
      </c>
      <c r="MY26" s="3">
        <f t="shared" si="8"/>
        <v>0</v>
      </c>
      <c r="MZ26" s="3">
        <f t="shared" si="8"/>
        <v>0</v>
      </c>
      <c r="NA26" s="3">
        <f t="shared" si="8"/>
        <v>0</v>
      </c>
      <c r="NB26" s="3">
        <f t="shared" si="8"/>
        <v>0</v>
      </c>
      <c r="NC26" s="3">
        <f t="shared" si="8"/>
        <v>0</v>
      </c>
      <c r="ND26" s="3">
        <f t="shared" si="8"/>
        <v>0</v>
      </c>
      <c r="NE26" s="3">
        <f t="shared" si="8"/>
        <v>0</v>
      </c>
      <c r="NF26" s="3">
        <f t="shared" si="8"/>
        <v>0</v>
      </c>
      <c r="NG26" s="3">
        <f t="shared" si="8"/>
        <v>0</v>
      </c>
      <c r="NH26" s="3">
        <f t="shared" si="8"/>
        <v>0</v>
      </c>
      <c r="NI26" s="3">
        <f t="shared" si="8"/>
        <v>0</v>
      </c>
      <c r="NJ26" s="3">
        <f t="shared" si="8"/>
        <v>0</v>
      </c>
      <c r="NK26" s="3">
        <f t="shared" si="8"/>
        <v>0</v>
      </c>
      <c r="NL26" s="3">
        <f t="shared" si="8"/>
        <v>0</v>
      </c>
      <c r="NM26" s="3">
        <f t="shared" si="8"/>
        <v>0</v>
      </c>
      <c r="NN26" s="3">
        <f t="shared" si="8"/>
        <v>0</v>
      </c>
      <c r="NO26" s="3">
        <f t="shared" si="8"/>
        <v>0</v>
      </c>
      <c r="NP26" s="3">
        <f t="shared" si="8"/>
        <v>0</v>
      </c>
      <c r="NQ26" s="3">
        <f t="shared" si="8"/>
        <v>0</v>
      </c>
      <c r="NR26" s="3">
        <f t="shared" si="8"/>
        <v>0</v>
      </c>
      <c r="NS26" s="3">
        <f t="shared" si="8"/>
        <v>0</v>
      </c>
    </row>
    <row r="27" spans="1:383">
      <c r="A27" s="108" t="s">
        <v>3241</v>
      </c>
      <c r="B27" s="109"/>
      <c r="C27" s="11">
        <f>C26/25%</f>
        <v>48</v>
      </c>
      <c r="D27" s="11">
        <f t="shared" ref="D27:BO27" si="9">D26/25%</f>
        <v>0</v>
      </c>
      <c r="E27" s="11">
        <f t="shared" si="9"/>
        <v>0</v>
      </c>
      <c r="F27" s="11">
        <f t="shared" si="9"/>
        <v>4</v>
      </c>
      <c r="G27" s="11">
        <f t="shared" si="9"/>
        <v>44</v>
      </c>
      <c r="H27" s="11">
        <f t="shared" si="9"/>
        <v>0</v>
      </c>
      <c r="I27" s="11">
        <f t="shared" si="9"/>
        <v>8</v>
      </c>
      <c r="J27" s="11">
        <f t="shared" si="9"/>
        <v>40</v>
      </c>
      <c r="K27" s="11">
        <f t="shared" si="9"/>
        <v>0</v>
      </c>
      <c r="L27" s="11">
        <f t="shared" si="9"/>
        <v>12</v>
      </c>
      <c r="M27" s="11">
        <f t="shared" si="9"/>
        <v>36</v>
      </c>
      <c r="N27" s="11">
        <f t="shared" si="9"/>
        <v>0</v>
      </c>
      <c r="O27" s="11">
        <f t="shared" si="9"/>
        <v>48</v>
      </c>
      <c r="P27" s="11">
        <f t="shared" si="9"/>
        <v>0</v>
      </c>
      <c r="Q27" s="11">
        <f t="shared" si="9"/>
        <v>0</v>
      </c>
      <c r="R27" s="11">
        <f t="shared" si="9"/>
        <v>48</v>
      </c>
      <c r="S27" s="11">
        <f t="shared" si="9"/>
        <v>0</v>
      </c>
      <c r="T27" s="11">
        <f t="shared" si="9"/>
        <v>0</v>
      </c>
      <c r="U27" s="11">
        <f t="shared" si="9"/>
        <v>12</v>
      </c>
      <c r="V27" s="11">
        <f t="shared" si="9"/>
        <v>36</v>
      </c>
      <c r="W27" s="11">
        <f t="shared" si="9"/>
        <v>0</v>
      </c>
      <c r="X27" s="11">
        <f t="shared" si="9"/>
        <v>100</v>
      </c>
      <c r="Y27" s="11">
        <f t="shared" si="9"/>
        <v>0</v>
      </c>
      <c r="Z27" s="11">
        <f t="shared" si="9"/>
        <v>0</v>
      </c>
      <c r="AA27" s="11">
        <f t="shared" si="9"/>
        <v>12</v>
      </c>
      <c r="AB27" s="11">
        <f t="shared" si="9"/>
        <v>36</v>
      </c>
      <c r="AC27" s="11">
        <f t="shared" si="9"/>
        <v>0</v>
      </c>
      <c r="AD27" s="11">
        <f t="shared" si="9"/>
        <v>48</v>
      </c>
      <c r="AE27" s="11">
        <f t="shared" si="9"/>
        <v>0</v>
      </c>
      <c r="AF27" s="11">
        <f t="shared" si="9"/>
        <v>0</v>
      </c>
      <c r="AG27" s="11">
        <f t="shared" si="9"/>
        <v>48</v>
      </c>
      <c r="AH27" s="11">
        <f t="shared" si="9"/>
        <v>0</v>
      </c>
      <c r="AI27" s="11">
        <f t="shared" si="9"/>
        <v>0</v>
      </c>
      <c r="AJ27" s="11">
        <f t="shared" si="9"/>
        <v>48</v>
      </c>
      <c r="AK27" s="11">
        <f t="shared" si="9"/>
        <v>0</v>
      </c>
      <c r="AL27" s="11">
        <f t="shared" si="9"/>
        <v>0</v>
      </c>
      <c r="AM27" s="11">
        <f t="shared" si="9"/>
        <v>100</v>
      </c>
      <c r="AN27" s="11">
        <f t="shared" si="9"/>
        <v>0</v>
      </c>
      <c r="AO27" s="11">
        <f t="shared" si="9"/>
        <v>0</v>
      </c>
      <c r="AP27" s="11">
        <f t="shared" si="9"/>
        <v>8</v>
      </c>
      <c r="AQ27" s="11">
        <f t="shared" si="9"/>
        <v>40</v>
      </c>
      <c r="AR27" s="11">
        <f t="shared" si="9"/>
        <v>0</v>
      </c>
      <c r="AS27" s="11">
        <f t="shared" si="9"/>
        <v>100</v>
      </c>
      <c r="AT27" s="11">
        <f t="shared" si="9"/>
        <v>0</v>
      </c>
      <c r="AU27" s="11">
        <f t="shared" si="9"/>
        <v>0</v>
      </c>
      <c r="AV27" s="11">
        <f t="shared" si="9"/>
        <v>48</v>
      </c>
      <c r="AW27" s="11">
        <f t="shared" si="9"/>
        <v>0</v>
      </c>
      <c r="AX27" s="11">
        <f t="shared" si="9"/>
        <v>0</v>
      </c>
      <c r="AY27" s="11">
        <f t="shared" si="9"/>
        <v>16</v>
      </c>
      <c r="AZ27" s="11">
        <f t="shared" si="9"/>
        <v>32</v>
      </c>
      <c r="BA27" s="11">
        <f t="shared" si="9"/>
        <v>0</v>
      </c>
      <c r="BB27" s="11">
        <f t="shared" si="9"/>
        <v>48</v>
      </c>
      <c r="BC27" s="11">
        <f t="shared" si="9"/>
        <v>0</v>
      </c>
      <c r="BD27" s="11">
        <f t="shared" si="9"/>
        <v>0</v>
      </c>
      <c r="BE27" s="11">
        <f t="shared" si="9"/>
        <v>48</v>
      </c>
      <c r="BF27" s="11">
        <f t="shared" si="9"/>
        <v>0</v>
      </c>
      <c r="BG27" s="11">
        <f t="shared" si="9"/>
        <v>0</v>
      </c>
      <c r="BH27" s="11">
        <f t="shared" si="9"/>
        <v>16</v>
      </c>
      <c r="BI27" s="11">
        <f t="shared" si="9"/>
        <v>32</v>
      </c>
      <c r="BJ27" s="11">
        <f t="shared" si="9"/>
        <v>0</v>
      </c>
      <c r="BK27" s="11">
        <f t="shared" si="9"/>
        <v>4</v>
      </c>
      <c r="BL27" s="11">
        <f t="shared" si="9"/>
        <v>44</v>
      </c>
      <c r="BM27" s="11">
        <f t="shared" si="9"/>
        <v>0</v>
      </c>
      <c r="BN27" s="11">
        <f t="shared" si="9"/>
        <v>4</v>
      </c>
      <c r="BO27" s="11">
        <f t="shared" si="9"/>
        <v>44</v>
      </c>
      <c r="BP27" s="11">
        <f t="shared" ref="BP27:EA27" si="10">BP26/25%</f>
        <v>0</v>
      </c>
      <c r="BQ27" s="11">
        <f t="shared" si="10"/>
        <v>100</v>
      </c>
      <c r="BR27" s="11">
        <f t="shared" si="10"/>
        <v>0</v>
      </c>
      <c r="BS27" s="11">
        <f t="shared" si="10"/>
        <v>0</v>
      </c>
      <c r="BT27" s="11">
        <f t="shared" si="10"/>
        <v>12</v>
      </c>
      <c r="BU27" s="11">
        <f t="shared" si="10"/>
        <v>36</v>
      </c>
      <c r="BV27" s="11">
        <f t="shared" si="10"/>
        <v>0</v>
      </c>
      <c r="BW27" s="11">
        <f t="shared" si="10"/>
        <v>0</v>
      </c>
      <c r="BX27" s="11">
        <f t="shared" si="10"/>
        <v>48</v>
      </c>
      <c r="BY27" s="11">
        <f t="shared" si="10"/>
        <v>0</v>
      </c>
      <c r="BZ27" s="11">
        <f t="shared" si="10"/>
        <v>48</v>
      </c>
      <c r="CA27" s="11">
        <f t="shared" si="10"/>
        <v>0</v>
      </c>
      <c r="CB27" s="11">
        <f t="shared" si="10"/>
        <v>0</v>
      </c>
      <c r="CC27" s="11">
        <f t="shared" si="10"/>
        <v>100</v>
      </c>
      <c r="CD27" s="11">
        <f t="shared" si="10"/>
        <v>0</v>
      </c>
      <c r="CE27" s="11">
        <f t="shared" si="10"/>
        <v>0</v>
      </c>
      <c r="CF27" s="11">
        <f t="shared" si="10"/>
        <v>48</v>
      </c>
      <c r="CG27" s="11">
        <f t="shared" si="10"/>
        <v>0</v>
      </c>
      <c r="CH27" s="11">
        <f t="shared" si="10"/>
        <v>0</v>
      </c>
      <c r="CI27" s="11">
        <f t="shared" si="10"/>
        <v>48</v>
      </c>
      <c r="CJ27" s="11">
        <f t="shared" si="10"/>
        <v>0</v>
      </c>
      <c r="CK27" s="11">
        <f t="shared" si="10"/>
        <v>0</v>
      </c>
      <c r="CL27" s="11">
        <f t="shared" si="10"/>
        <v>0</v>
      </c>
      <c r="CM27" s="11">
        <f t="shared" si="10"/>
        <v>48</v>
      </c>
      <c r="CN27" s="11">
        <f t="shared" si="10"/>
        <v>0</v>
      </c>
      <c r="CO27" s="11">
        <f t="shared" si="10"/>
        <v>48</v>
      </c>
      <c r="CP27" s="11">
        <f t="shared" si="10"/>
        <v>0</v>
      </c>
      <c r="CQ27" s="11">
        <f t="shared" si="10"/>
        <v>0</v>
      </c>
      <c r="CR27" s="11">
        <f t="shared" si="10"/>
        <v>12</v>
      </c>
      <c r="CS27" s="11">
        <f t="shared" si="10"/>
        <v>36</v>
      </c>
      <c r="CT27" s="11">
        <f t="shared" si="10"/>
        <v>0</v>
      </c>
      <c r="CU27" s="11">
        <f t="shared" si="10"/>
        <v>4</v>
      </c>
      <c r="CV27" s="11">
        <f t="shared" si="10"/>
        <v>44</v>
      </c>
      <c r="CW27" s="11">
        <f t="shared" si="10"/>
        <v>0</v>
      </c>
      <c r="CX27" s="11">
        <f t="shared" si="10"/>
        <v>28</v>
      </c>
      <c r="CY27" s="11">
        <f t="shared" si="10"/>
        <v>20</v>
      </c>
      <c r="CZ27" s="11">
        <f t="shared" si="10"/>
        <v>0</v>
      </c>
      <c r="DA27" s="11">
        <f t="shared" si="10"/>
        <v>48</v>
      </c>
      <c r="DB27" s="11">
        <f t="shared" si="10"/>
        <v>0</v>
      </c>
      <c r="DC27" s="11">
        <f t="shared" si="10"/>
        <v>0</v>
      </c>
      <c r="DD27" s="11">
        <f t="shared" si="10"/>
        <v>48</v>
      </c>
      <c r="DE27" s="11">
        <f t="shared" si="10"/>
        <v>0</v>
      </c>
      <c r="DF27" s="11">
        <f t="shared" si="10"/>
        <v>0</v>
      </c>
      <c r="DG27" s="11">
        <f t="shared" si="10"/>
        <v>48</v>
      </c>
      <c r="DH27" s="11">
        <f t="shared" si="10"/>
        <v>0</v>
      </c>
      <c r="DI27" s="11">
        <f t="shared" si="10"/>
        <v>0</v>
      </c>
      <c r="DJ27" s="11">
        <f t="shared" si="10"/>
        <v>48</v>
      </c>
      <c r="DK27" s="11">
        <f t="shared" si="10"/>
        <v>0</v>
      </c>
      <c r="DL27" s="11">
        <f t="shared" si="10"/>
        <v>0</v>
      </c>
      <c r="DM27" s="11">
        <f t="shared" si="10"/>
        <v>0</v>
      </c>
      <c r="DN27" s="11">
        <f t="shared" si="10"/>
        <v>48</v>
      </c>
      <c r="DO27" s="11">
        <f t="shared" si="10"/>
        <v>0</v>
      </c>
      <c r="DP27" s="11">
        <f t="shared" si="10"/>
        <v>0</v>
      </c>
      <c r="DQ27" s="11">
        <f t="shared" si="10"/>
        <v>0</v>
      </c>
      <c r="DR27" s="11">
        <f t="shared" si="10"/>
        <v>0</v>
      </c>
      <c r="DS27" s="11">
        <f t="shared" si="10"/>
        <v>48</v>
      </c>
      <c r="DT27" s="11">
        <f t="shared" si="10"/>
        <v>0</v>
      </c>
      <c r="DU27" s="11">
        <f t="shared" si="10"/>
        <v>0</v>
      </c>
      <c r="DV27" s="11">
        <f t="shared" si="10"/>
        <v>48</v>
      </c>
      <c r="DW27" s="11">
        <f t="shared" si="10"/>
        <v>0</v>
      </c>
      <c r="DX27" s="11">
        <f t="shared" si="10"/>
        <v>0</v>
      </c>
      <c r="DY27" s="11">
        <f t="shared" si="10"/>
        <v>48</v>
      </c>
      <c r="DZ27" s="11">
        <f t="shared" si="10"/>
        <v>0</v>
      </c>
      <c r="EA27" s="11">
        <f t="shared" si="10"/>
        <v>0</v>
      </c>
      <c r="EB27" s="11">
        <f t="shared" ref="EB27:GM27" si="11">EB26/25%</f>
        <v>48</v>
      </c>
      <c r="EC27" s="11">
        <f t="shared" si="11"/>
        <v>0</v>
      </c>
      <c r="ED27" s="11">
        <f t="shared" si="11"/>
        <v>0</v>
      </c>
      <c r="EE27" s="11">
        <f t="shared" si="11"/>
        <v>0</v>
      </c>
      <c r="EF27" s="11">
        <f t="shared" si="11"/>
        <v>48</v>
      </c>
      <c r="EG27" s="11">
        <f t="shared" si="11"/>
        <v>0</v>
      </c>
      <c r="EH27" s="11">
        <f t="shared" si="11"/>
        <v>48</v>
      </c>
      <c r="EI27" s="11">
        <f t="shared" si="11"/>
        <v>0</v>
      </c>
      <c r="EJ27" s="11">
        <f t="shared" si="11"/>
        <v>0</v>
      </c>
      <c r="EK27" s="11">
        <f t="shared" si="11"/>
        <v>0</v>
      </c>
      <c r="EL27" s="11">
        <f t="shared" si="11"/>
        <v>48</v>
      </c>
      <c r="EM27" s="11">
        <f t="shared" si="11"/>
        <v>0</v>
      </c>
      <c r="EN27" s="11">
        <f t="shared" si="11"/>
        <v>0</v>
      </c>
      <c r="EO27" s="11">
        <f t="shared" si="11"/>
        <v>48</v>
      </c>
      <c r="EP27" s="11">
        <f t="shared" si="11"/>
        <v>0</v>
      </c>
      <c r="EQ27" s="11">
        <f t="shared" si="11"/>
        <v>48</v>
      </c>
      <c r="ER27" s="11">
        <f t="shared" si="11"/>
        <v>0</v>
      </c>
      <c r="ES27" s="11">
        <f t="shared" si="11"/>
        <v>0</v>
      </c>
      <c r="ET27" s="11">
        <f t="shared" si="11"/>
        <v>48</v>
      </c>
      <c r="EU27" s="11">
        <f t="shared" si="11"/>
        <v>0</v>
      </c>
      <c r="EV27" s="11">
        <f t="shared" si="11"/>
        <v>0</v>
      </c>
      <c r="EW27" s="11">
        <f t="shared" si="11"/>
        <v>48</v>
      </c>
      <c r="EX27" s="11">
        <f t="shared" si="11"/>
        <v>0</v>
      </c>
      <c r="EY27" s="11">
        <f t="shared" si="11"/>
        <v>0</v>
      </c>
      <c r="EZ27" s="11">
        <f t="shared" si="11"/>
        <v>48</v>
      </c>
      <c r="FA27" s="11">
        <f t="shared" si="11"/>
        <v>0</v>
      </c>
      <c r="FB27" s="11">
        <f t="shared" si="11"/>
        <v>0</v>
      </c>
      <c r="FC27" s="11">
        <f t="shared" si="11"/>
        <v>48</v>
      </c>
      <c r="FD27" s="11">
        <f t="shared" si="11"/>
        <v>0</v>
      </c>
      <c r="FE27" s="11">
        <f t="shared" si="11"/>
        <v>0</v>
      </c>
      <c r="FF27" s="11">
        <f t="shared" si="11"/>
        <v>48</v>
      </c>
      <c r="FG27" s="11">
        <f t="shared" si="11"/>
        <v>0</v>
      </c>
      <c r="FH27" s="11">
        <f t="shared" si="11"/>
        <v>0</v>
      </c>
      <c r="FI27" s="11">
        <f t="shared" si="11"/>
        <v>0</v>
      </c>
      <c r="FJ27" s="11">
        <f t="shared" si="11"/>
        <v>0</v>
      </c>
      <c r="FK27" s="11">
        <f t="shared" si="11"/>
        <v>0</v>
      </c>
      <c r="FL27" s="11">
        <f t="shared" si="11"/>
        <v>0</v>
      </c>
      <c r="FM27" s="11">
        <f t="shared" si="11"/>
        <v>48</v>
      </c>
      <c r="FN27" s="11">
        <f t="shared" si="11"/>
        <v>0</v>
      </c>
      <c r="FO27" s="11">
        <f t="shared" si="11"/>
        <v>48</v>
      </c>
      <c r="FP27" s="11">
        <f t="shared" si="11"/>
        <v>0</v>
      </c>
      <c r="FQ27" s="11">
        <f t="shared" si="11"/>
        <v>0</v>
      </c>
      <c r="FR27" s="11">
        <f t="shared" si="11"/>
        <v>0</v>
      </c>
      <c r="FS27" s="11">
        <f t="shared" si="11"/>
        <v>48</v>
      </c>
      <c r="FT27" s="11">
        <f t="shared" si="11"/>
        <v>0</v>
      </c>
      <c r="FU27" s="11">
        <f t="shared" si="11"/>
        <v>48</v>
      </c>
      <c r="FV27" s="11">
        <f t="shared" si="11"/>
        <v>0</v>
      </c>
      <c r="FW27" s="11">
        <f t="shared" si="11"/>
        <v>0</v>
      </c>
      <c r="FX27" s="11">
        <f t="shared" si="11"/>
        <v>48</v>
      </c>
      <c r="FY27" s="11">
        <f t="shared" si="11"/>
        <v>0</v>
      </c>
      <c r="FZ27" s="11">
        <f t="shared" si="11"/>
        <v>0</v>
      </c>
      <c r="GA27" s="11">
        <f t="shared" si="11"/>
        <v>0</v>
      </c>
      <c r="GB27" s="11">
        <f t="shared" si="11"/>
        <v>48</v>
      </c>
      <c r="GC27" s="11">
        <f t="shared" si="11"/>
        <v>0</v>
      </c>
      <c r="GD27" s="11">
        <f t="shared" si="11"/>
        <v>48</v>
      </c>
      <c r="GE27" s="11">
        <f t="shared" si="11"/>
        <v>0</v>
      </c>
      <c r="GF27" s="11">
        <f t="shared" si="11"/>
        <v>0</v>
      </c>
      <c r="GG27" s="11">
        <f t="shared" si="11"/>
        <v>48</v>
      </c>
      <c r="GH27" s="11">
        <f t="shared" si="11"/>
        <v>0</v>
      </c>
      <c r="GI27" s="11">
        <f t="shared" si="11"/>
        <v>0</v>
      </c>
      <c r="GJ27" s="11">
        <f t="shared" si="11"/>
        <v>0</v>
      </c>
      <c r="GK27" s="11">
        <f t="shared" si="11"/>
        <v>48</v>
      </c>
      <c r="GL27" s="11">
        <f t="shared" si="11"/>
        <v>0</v>
      </c>
      <c r="GM27" s="11">
        <f t="shared" si="11"/>
        <v>48</v>
      </c>
      <c r="GN27" s="11">
        <f t="shared" ref="GN27:IY27" si="12">GN26/25%</f>
        <v>0</v>
      </c>
      <c r="GO27" s="11">
        <f t="shared" si="12"/>
        <v>0</v>
      </c>
      <c r="GP27" s="11">
        <f t="shared" si="12"/>
        <v>48</v>
      </c>
      <c r="GQ27" s="11">
        <f t="shared" si="12"/>
        <v>0</v>
      </c>
      <c r="GR27" s="11">
        <f t="shared" si="12"/>
        <v>0</v>
      </c>
      <c r="GS27" s="11">
        <f t="shared" si="12"/>
        <v>48</v>
      </c>
      <c r="GT27" s="11">
        <f t="shared" si="12"/>
        <v>0</v>
      </c>
      <c r="GU27" s="11">
        <f t="shared" si="12"/>
        <v>0</v>
      </c>
      <c r="GV27" s="11">
        <f t="shared" si="12"/>
        <v>48</v>
      </c>
      <c r="GW27" s="11">
        <f t="shared" si="12"/>
        <v>0</v>
      </c>
      <c r="GX27" s="11">
        <f t="shared" si="12"/>
        <v>0</v>
      </c>
      <c r="GY27" s="11">
        <f t="shared" si="12"/>
        <v>48</v>
      </c>
      <c r="GZ27" s="11">
        <f t="shared" si="12"/>
        <v>0</v>
      </c>
      <c r="HA27" s="11">
        <f t="shared" si="12"/>
        <v>0</v>
      </c>
      <c r="HB27" s="11">
        <f t="shared" si="12"/>
        <v>0</v>
      </c>
      <c r="HC27" s="11">
        <f t="shared" si="12"/>
        <v>48</v>
      </c>
      <c r="HD27" s="11">
        <f t="shared" si="12"/>
        <v>0</v>
      </c>
      <c r="HE27" s="11">
        <f t="shared" si="12"/>
        <v>0</v>
      </c>
      <c r="HF27" s="11">
        <f t="shared" si="12"/>
        <v>48</v>
      </c>
      <c r="HG27" s="11">
        <f t="shared" si="12"/>
        <v>0</v>
      </c>
      <c r="HH27" s="11">
        <f t="shared" si="12"/>
        <v>48</v>
      </c>
      <c r="HI27" s="11">
        <f t="shared" si="12"/>
        <v>0</v>
      </c>
      <c r="HJ27" s="11">
        <f t="shared" si="12"/>
        <v>0</v>
      </c>
      <c r="HK27" s="11">
        <f t="shared" si="12"/>
        <v>48</v>
      </c>
      <c r="HL27" s="11">
        <f t="shared" si="12"/>
        <v>0</v>
      </c>
      <c r="HM27" s="11">
        <f t="shared" si="12"/>
        <v>0</v>
      </c>
      <c r="HN27" s="11">
        <f t="shared" si="12"/>
        <v>0</v>
      </c>
      <c r="HO27" s="11">
        <f t="shared" si="12"/>
        <v>48</v>
      </c>
      <c r="HP27" s="11">
        <f t="shared" si="12"/>
        <v>0</v>
      </c>
      <c r="HQ27" s="11">
        <f t="shared" si="12"/>
        <v>0</v>
      </c>
      <c r="HR27" s="11">
        <f t="shared" si="12"/>
        <v>48</v>
      </c>
      <c r="HS27" s="11">
        <f t="shared" si="12"/>
        <v>0</v>
      </c>
      <c r="HT27" s="11">
        <f t="shared" si="12"/>
        <v>0</v>
      </c>
      <c r="HU27" s="11">
        <f t="shared" si="12"/>
        <v>48</v>
      </c>
      <c r="HV27" s="11">
        <f t="shared" si="12"/>
        <v>0</v>
      </c>
      <c r="HW27" s="11">
        <f t="shared" si="12"/>
        <v>48</v>
      </c>
      <c r="HX27" s="11">
        <f t="shared" si="12"/>
        <v>0</v>
      </c>
      <c r="HY27" s="11">
        <f t="shared" si="12"/>
        <v>0</v>
      </c>
      <c r="HZ27" s="11">
        <f t="shared" si="12"/>
        <v>48</v>
      </c>
      <c r="IA27" s="11">
        <f t="shared" si="12"/>
        <v>0</v>
      </c>
      <c r="IB27" s="11">
        <f t="shared" si="12"/>
        <v>0</v>
      </c>
      <c r="IC27" s="11">
        <f t="shared" si="12"/>
        <v>48</v>
      </c>
      <c r="ID27" s="11">
        <f t="shared" si="12"/>
        <v>0</v>
      </c>
      <c r="IE27" s="11">
        <f t="shared" si="12"/>
        <v>0</v>
      </c>
      <c r="IF27" s="11">
        <f t="shared" si="12"/>
        <v>48</v>
      </c>
      <c r="IG27" s="11">
        <f t="shared" si="12"/>
        <v>0</v>
      </c>
      <c r="IH27" s="11">
        <f t="shared" si="12"/>
        <v>0</v>
      </c>
      <c r="II27" s="11">
        <f t="shared" si="12"/>
        <v>48</v>
      </c>
      <c r="IJ27" s="11">
        <f t="shared" si="12"/>
        <v>0</v>
      </c>
      <c r="IK27" s="11">
        <f t="shared" si="12"/>
        <v>0</v>
      </c>
      <c r="IL27" s="11">
        <f t="shared" si="12"/>
        <v>0</v>
      </c>
      <c r="IM27" s="11">
        <f t="shared" si="12"/>
        <v>48</v>
      </c>
      <c r="IN27" s="11">
        <f t="shared" si="12"/>
        <v>0</v>
      </c>
      <c r="IO27" s="11">
        <f t="shared" si="12"/>
        <v>0</v>
      </c>
      <c r="IP27" s="11">
        <f t="shared" si="12"/>
        <v>48</v>
      </c>
      <c r="IQ27" s="11">
        <f t="shared" si="12"/>
        <v>0</v>
      </c>
      <c r="IR27" s="11">
        <f t="shared" si="12"/>
        <v>0</v>
      </c>
      <c r="IS27" s="11">
        <f t="shared" si="12"/>
        <v>48</v>
      </c>
      <c r="IT27" s="11">
        <f t="shared" si="12"/>
        <v>0</v>
      </c>
      <c r="IU27" s="11">
        <f t="shared" si="12"/>
        <v>0</v>
      </c>
      <c r="IV27" s="11">
        <f t="shared" si="12"/>
        <v>48</v>
      </c>
      <c r="IW27" s="11">
        <f t="shared" si="12"/>
        <v>0</v>
      </c>
      <c r="IX27" s="11">
        <f t="shared" si="12"/>
        <v>0</v>
      </c>
      <c r="IY27" s="11">
        <f t="shared" si="12"/>
        <v>48</v>
      </c>
      <c r="IZ27" s="11">
        <f t="shared" ref="IZ27:LK27" si="13">IZ26/25%</f>
        <v>0</v>
      </c>
      <c r="JA27" s="11">
        <f t="shared" si="13"/>
        <v>48</v>
      </c>
      <c r="JB27" s="11">
        <f t="shared" si="13"/>
        <v>0</v>
      </c>
      <c r="JC27" s="11">
        <f t="shared" si="13"/>
        <v>0</v>
      </c>
      <c r="JD27" s="11">
        <f t="shared" si="13"/>
        <v>0</v>
      </c>
      <c r="JE27" s="11">
        <f t="shared" si="13"/>
        <v>48</v>
      </c>
      <c r="JF27" s="11">
        <f t="shared" si="13"/>
        <v>0</v>
      </c>
      <c r="JG27" s="11">
        <f t="shared" si="13"/>
        <v>48</v>
      </c>
      <c r="JH27" s="11">
        <f t="shared" si="13"/>
        <v>0</v>
      </c>
      <c r="JI27" s="11">
        <f t="shared" si="13"/>
        <v>0</v>
      </c>
      <c r="JJ27" s="11">
        <f t="shared" si="13"/>
        <v>48</v>
      </c>
      <c r="JK27" s="11">
        <f t="shared" si="13"/>
        <v>0</v>
      </c>
      <c r="JL27" s="11">
        <f t="shared" si="13"/>
        <v>0</v>
      </c>
      <c r="JM27" s="11">
        <f t="shared" si="13"/>
        <v>48</v>
      </c>
      <c r="JN27" s="11">
        <f t="shared" si="13"/>
        <v>0</v>
      </c>
      <c r="JO27" s="11">
        <f t="shared" si="13"/>
        <v>0</v>
      </c>
      <c r="JP27" s="11">
        <f t="shared" si="13"/>
        <v>48</v>
      </c>
      <c r="JQ27" s="11">
        <f t="shared" si="13"/>
        <v>0</v>
      </c>
      <c r="JR27" s="11">
        <f t="shared" si="13"/>
        <v>0</v>
      </c>
      <c r="JS27" s="11">
        <f t="shared" si="13"/>
        <v>48</v>
      </c>
      <c r="JT27" s="11">
        <f t="shared" si="13"/>
        <v>0</v>
      </c>
      <c r="JU27" s="11">
        <f t="shared" si="13"/>
        <v>0</v>
      </c>
      <c r="JV27" s="11">
        <f t="shared" si="13"/>
        <v>0</v>
      </c>
      <c r="JW27" s="11">
        <f t="shared" si="13"/>
        <v>0</v>
      </c>
      <c r="JX27" s="11">
        <f t="shared" si="13"/>
        <v>0</v>
      </c>
      <c r="JY27" s="11">
        <f t="shared" si="13"/>
        <v>0</v>
      </c>
      <c r="JZ27" s="11">
        <f t="shared" si="13"/>
        <v>0</v>
      </c>
      <c r="KA27" s="11">
        <f t="shared" si="13"/>
        <v>0</v>
      </c>
      <c r="KB27" s="11">
        <f t="shared" si="13"/>
        <v>0</v>
      </c>
      <c r="KC27" s="11">
        <f t="shared" si="13"/>
        <v>0</v>
      </c>
      <c r="KD27" s="11">
        <f t="shared" si="13"/>
        <v>0</v>
      </c>
      <c r="KE27" s="11">
        <f t="shared" si="13"/>
        <v>0</v>
      </c>
      <c r="KF27" s="11">
        <f t="shared" si="13"/>
        <v>0</v>
      </c>
      <c r="KG27" s="11">
        <f t="shared" si="13"/>
        <v>0</v>
      </c>
      <c r="KH27" s="11">
        <f t="shared" si="13"/>
        <v>0</v>
      </c>
      <c r="KI27" s="11">
        <f t="shared" si="13"/>
        <v>0</v>
      </c>
      <c r="KJ27" s="11">
        <f t="shared" si="13"/>
        <v>0</v>
      </c>
      <c r="KK27" s="11">
        <f t="shared" si="13"/>
        <v>0</v>
      </c>
      <c r="KL27" s="11">
        <f t="shared" si="13"/>
        <v>0</v>
      </c>
      <c r="KM27" s="11">
        <f t="shared" si="13"/>
        <v>0</v>
      </c>
      <c r="KN27" s="11">
        <f t="shared" si="13"/>
        <v>0</v>
      </c>
      <c r="KO27" s="11">
        <f t="shared" si="13"/>
        <v>0</v>
      </c>
      <c r="KP27" s="11">
        <f t="shared" si="13"/>
        <v>0</v>
      </c>
      <c r="KQ27" s="11">
        <f t="shared" si="13"/>
        <v>0</v>
      </c>
      <c r="KR27" s="11">
        <f t="shared" si="13"/>
        <v>0</v>
      </c>
      <c r="KS27" s="11">
        <f t="shared" si="13"/>
        <v>0</v>
      </c>
      <c r="KT27" s="11">
        <f t="shared" si="13"/>
        <v>0</v>
      </c>
      <c r="KU27" s="11">
        <f t="shared" si="13"/>
        <v>0</v>
      </c>
      <c r="KV27" s="11">
        <f t="shared" si="13"/>
        <v>0</v>
      </c>
      <c r="KW27" s="11">
        <f t="shared" si="13"/>
        <v>0</v>
      </c>
      <c r="KX27" s="11">
        <f t="shared" si="13"/>
        <v>0</v>
      </c>
      <c r="KY27" s="11">
        <f t="shared" si="13"/>
        <v>0</v>
      </c>
      <c r="KZ27" s="11">
        <f t="shared" si="13"/>
        <v>0</v>
      </c>
      <c r="LA27" s="11">
        <f t="shared" si="13"/>
        <v>0</v>
      </c>
      <c r="LB27" s="11">
        <f t="shared" si="13"/>
        <v>0</v>
      </c>
      <c r="LC27" s="11">
        <f t="shared" si="13"/>
        <v>0</v>
      </c>
      <c r="LD27" s="11">
        <f t="shared" si="13"/>
        <v>0</v>
      </c>
      <c r="LE27" s="11">
        <f t="shared" si="13"/>
        <v>0</v>
      </c>
      <c r="LF27" s="11">
        <f t="shared" si="13"/>
        <v>0</v>
      </c>
      <c r="LG27" s="11">
        <f t="shared" si="13"/>
        <v>0</v>
      </c>
      <c r="LH27" s="11">
        <f t="shared" si="13"/>
        <v>0</v>
      </c>
      <c r="LI27" s="11">
        <f t="shared" si="13"/>
        <v>0</v>
      </c>
      <c r="LJ27" s="11">
        <f t="shared" si="13"/>
        <v>0</v>
      </c>
      <c r="LK27" s="11">
        <f t="shared" si="13"/>
        <v>0</v>
      </c>
      <c r="LL27" s="11">
        <f t="shared" ref="LL27:NS27" si="14">LL26/25%</f>
        <v>0</v>
      </c>
      <c r="LM27" s="11">
        <f t="shared" si="14"/>
        <v>0</v>
      </c>
      <c r="LN27" s="11">
        <f t="shared" si="14"/>
        <v>0</v>
      </c>
      <c r="LO27" s="11">
        <f t="shared" si="14"/>
        <v>0</v>
      </c>
      <c r="LP27" s="11">
        <f t="shared" si="14"/>
        <v>0</v>
      </c>
      <c r="LQ27" s="11">
        <f t="shared" si="14"/>
        <v>0</v>
      </c>
      <c r="LR27" s="11">
        <f t="shared" si="14"/>
        <v>0</v>
      </c>
      <c r="LS27" s="11">
        <f t="shared" si="14"/>
        <v>0</v>
      </c>
      <c r="LT27" s="11">
        <f t="shared" si="14"/>
        <v>0</v>
      </c>
      <c r="LU27" s="11">
        <f t="shared" si="14"/>
        <v>0</v>
      </c>
      <c r="LV27" s="11">
        <f t="shared" si="14"/>
        <v>0</v>
      </c>
      <c r="LW27" s="11">
        <f t="shared" si="14"/>
        <v>0</v>
      </c>
      <c r="LX27" s="11">
        <f t="shared" si="14"/>
        <v>0</v>
      </c>
      <c r="LY27" s="11">
        <f t="shared" si="14"/>
        <v>0</v>
      </c>
      <c r="LZ27" s="11">
        <f t="shared" si="14"/>
        <v>0</v>
      </c>
      <c r="MA27" s="11">
        <f t="shared" si="14"/>
        <v>0</v>
      </c>
      <c r="MB27" s="11">
        <f t="shared" si="14"/>
        <v>0</v>
      </c>
      <c r="MC27" s="11">
        <f t="shared" si="14"/>
        <v>0</v>
      </c>
      <c r="MD27" s="11">
        <f t="shared" si="14"/>
        <v>0</v>
      </c>
      <c r="ME27" s="11">
        <f t="shared" si="14"/>
        <v>0</v>
      </c>
      <c r="MF27" s="11">
        <f t="shared" si="14"/>
        <v>0</v>
      </c>
      <c r="MG27" s="11">
        <f t="shared" si="14"/>
        <v>0</v>
      </c>
      <c r="MH27" s="11">
        <f t="shared" si="14"/>
        <v>0</v>
      </c>
      <c r="MI27" s="11">
        <f t="shared" si="14"/>
        <v>0</v>
      </c>
      <c r="MJ27" s="11">
        <f t="shared" si="14"/>
        <v>0</v>
      </c>
      <c r="MK27" s="11">
        <f t="shared" si="14"/>
        <v>0</v>
      </c>
      <c r="ML27" s="11">
        <f t="shared" si="14"/>
        <v>0</v>
      </c>
      <c r="MM27" s="11">
        <f t="shared" si="14"/>
        <v>0</v>
      </c>
      <c r="MN27" s="11">
        <f t="shared" si="14"/>
        <v>0</v>
      </c>
      <c r="MO27" s="11">
        <f t="shared" si="14"/>
        <v>0</v>
      </c>
      <c r="MP27" s="11">
        <f t="shared" si="14"/>
        <v>0</v>
      </c>
      <c r="MQ27" s="11">
        <f t="shared" si="14"/>
        <v>0</v>
      </c>
      <c r="MR27" s="11">
        <f t="shared" si="14"/>
        <v>0</v>
      </c>
      <c r="MS27" s="11">
        <f t="shared" si="14"/>
        <v>0</v>
      </c>
      <c r="MT27" s="11">
        <f t="shared" si="14"/>
        <v>0</v>
      </c>
      <c r="MU27" s="11">
        <f t="shared" si="14"/>
        <v>0</v>
      </c>
      <c r="MV27" s="11">
        <f t="shared" si="14"/>
        <v>0</v>
      </c>
      <c r="MW27" s="11">
        <f t="shared" si="14"/>
        <v>0</v>
      </c>
      <c r="MX27" s="11">
        <f t="shared" si="14"/>
        <v>0</v>
      </c>
      <c r="MY27" s="11">
        <f t="shared" si="14"/>
        <v>0</v>
      </c>
      <c r="MZ27" s="11">
        <f t="shared" si="14"/>
        <v>0</v>
      </c>
      <c r="NA27" s="11">
        <f t="shared" si="14"/>
        <v>0</v>
      </c>
      <c r="NB27" s="11">
        <f t="shared" si="14"/>
        <v>0</v>
      </c>
      <c r="NC27" s="11">
        <f t="shared" si="14"/>
        <v>0</v>
      </c>
      <c r="ND27" s="11">
        <f t="shared" si="14"/>
        <v>0</v>
      </c>
      <c r="NE27" s="11">
        <f t="shared" si="14"/>
        <v>0</v>
      </c>
      <c r="NF27" s="11">
        <f t="shared" si="14"/>
        <v>0</v>
      </c>
      <c r="NG27" s="11">
        <f t="shared" si="14"/>
        <v>0</v>
      </c>
      <c r="NH27" s="11">
        <f t="shared" si="14"/>
        <v>0</v>
      </c>
      <c r="NI27" s="11">
        <f t="shared" si="14"/>
        <v>0</v>
      </c>
      <c r="NJ27" s="11">
        <f t="shared" si="14"/>
        <v>0</v>
      </c>
      <c r="NK27" s="11">
        <f t="shared" si="14"/>
        <v>0</v>
      </c>
      <c r="NL27" s="11">
        <f t="shared" si="14"/>
        <v>0</v>
      </c>
      <c r="NM27" s="11">
        <f t="shared" si="14"/>
        <v>0</v>
      </c>
      <c r="NN27" s="11">
        <f t="shared" si="14"/>
        <v>0</v>
      </c>
      <c r="NO27" s="11">
        <f t="shared" si="14"/>
        <v>0</v>
      </c>
      <c r="NP27" s="11">
        <f t="shared" si="14"/>
        <v>0</v>
      </c>
      <c r="NQ27" s="11">
        <f t="shared" si="14"/>
        <v>0</v>
      </c>
      <c r="NR27" s="11">
        <f t="shared" si="14"/>
        <v>0</v>
      </c>
      <c r="NS27" s="11">
        <f t="shared" si="14"/>
        <v>0</v>
      </c>
    </row>
    <row r="29" spans="1:383">
      <c r="B29" t="s">
        <v>3213</v>
      </c>
    </row>
    <row r="30" spans="1:383">
      <c r="B30" t="s">
        <v>3214</v>
      </c>
      <c r="C30" t="s">
        <v>3227</v>
      </c>
      <c r="D30">
        <f>(C27+F27+I27+L27+O27+R27+U27+X27+AA27+AD27+AG27+AJ27+AM27+AP27+AS27+AV27+AY27+BB27+BE27+BH27)/20</f>
        <v>41</v>
      </c>
    </row>
    <row r="31" spans="1:383">
      <c r="B31" t="s">
        <v>3215</v>
      </c>
      <c r="C31" t="s">
        <v>3227</v>
      </c>
      <c r="D31">
        <f>(D27+G27+J27+M27+P27+S27+V27+Y27+AB27+AE27+AH27+AK27+AN27+AQ27+AT27+AW27+AZ27+BC27+BF27+BI27)/20</f>
        <v>14.8</v>
      </c>
    </row>
    <row r="32" spans="1:383">
      <c r="B32" t="s">
        <v>3216</v>
      </c>
      <c r="C32" t="s">
        <v>3227</v>
      </c>
      <c r="D32">
        <f>(E27+H27+K27+N27+Q27+T27+W27+Z27+AC27+AF27+AI27+AL27+AO27+AR27+AU27+AX27+BA27+BD27+BG27+BJ27)/20</f>
        <v>0</v>
      </c>
    </row>
    <row r="34" spans="2:4">
      <c r="B34" t="s">
        <v>3214</v>
      </c>
      <c r="C34" t="s">
        <v>3228</v>
      </c>
      <c r="D34">
        <f>(BK27+BN27+BQ27+BT27+BW27+BZ27+CC27+CF27+CI27+CL27+CO27+CR27+CU27+CX27+DA27+DD27+DG27+DJ27+DM27+DP27+DS27+DV27+DY27+EB27+EE27+EH27+EK27+EN27+EQ27)/29</f>
        <v>32.275862068965516</v>
      </c>
    </row>
    <row r="35" spans="2:4">
      <c r="B35" t="s">
        <v>3215</v>
      </c>
      <c r="C35" t="s">
        <v>3228</v>
      </c>
      <c r="D35">
        <f>(BL27+BO27+BR27+BU27+BX27+CA27+CD27+CG27+CJ27+CM27+CP27+CS27+CV27+CY27+DB27+DE27+DH27+DK27+DN27+DQ27+DT27+DW27+DZ27+EC27+EF27+EI27+EL27+EO27+ER27)/29</f>
        <v>17.655172413793103</v>
      </c>
    </row>
    <row r="36" spans="2:4">
      <c r="B36" t="s">
        <v>3216</v>
      </c>
      <c r="C36" t="s">
        <v>3228</v>
      </c>
      <c r="D36">
        <f>(BM27+BP27+BS27+BV27+BY27+CB27+CE27+CH27+CK27+CN27+CQ27+CT27+CW27+CZ27+DC27+DF27+DI27+DL27+DO27+DR27+DU27+DX27+EA27+ED27+EG27+EJ27+EM27+EP27+ES27)/29</f>
        <v>0</v>
      </c>
    </row>
    <row r="38" spans="2:4">
      <c r="B38" t="s">
        <v>3214</v>
      </c>
      <c r="C38" t="s">
        <v>3229</v>
      </c>
      <c r="D38">
        <f>(ET27+EW27+EZ27+FC27+FF27+FI27+FL27+FO27+FR27)/9</f>
        <v>32</v>
      </c>
    </row>
    <row r="39" spans="2:4">
      <c r="B39" t="s">
        <v>3215</v>
      </c>
      <c r="C39" t="s">
        <v>3229</v>
      </c>
      <c r="D39">
        <f>(EU27+EX27+FA27+FD27+FG27+FJ27+FM27+FP27+FS27)/9</f>
        <v>10.666666666666666</v>
      </c>
    </row>
    <row r="40" spans="2:4" ht="39" customHeight="1">
      <c r="B40" t="s">
        <v>3216</v>
      </c>
      <c r="C40" t="s">
        <v>3229</v>
      </c>
      <c r="D40">
        <f>(EV27+EY27+FB27+FE27+FH27+FK27+FN27+FQ27+FT27)/9</f>
        <v>0</v>
      </c>
    </row>
    <row r="42" spans="2:4">
      <c r="B42" t="s">
        <v>3214</v>
      </c>
      <c r="C42" t="s">
        <v>3230</v>
      </c>
      <c r="D42">
        <f>(FX27+GA27+GD27+GG27+GJ27+GM27+GP27+GS27+GV27+GY27+HB27+HE27+HH27+HK27+HN27+HQ27+HT27+HW27+HZ27+IC27+IF27+II27+IL27+IO27+IR27+IU27+IX27+JA27+JD27+JG27+JJ27+JM27+JP27+JS27+JV27+JY27+KB27+KE27+KH27+KK27+KN27+KQ27+KT27+KW27+KZ27+LC27+LF27)/47</f>
        <v>21.446808510638299</v>
      </c>
    </row>
    <row r="43" spans="2:4">
      <c r="B43" t="s">
        <v>3215</v>
      </c>
      <c r="C43" t="s">
        <v>3230</v>
      </c>
      <c r="D43">
        <f>(FY27+GB27+GE27+GH27+GK27+GN27+GQ27+GT27+GW27+GZ27+HC27+HF27+HI27+HL27+HO27+HR27+HU27+HX27+IA27+ID27+IG27+IJ27+IM27+IP27+IS27+IV27+IY27+JB27+JE27+JH27+JK27+JN27+JQ27+JT27+JW27+JZ27+KC27+KF27+KI27+KL27+KO27+KR27+KU27+KX27+LA27+LD27+LG27)/47</f>
        <v>13.276595744680851</v>
      </c>
    </row>
    <row r="44" spans="2:4">
      <c r="B44" t="s">
        <v>3216</v>
      </c>
      <c r="C44" t="s">
        <v>3230</v>
      </c>
      <c r="D44">
        <f>(FZ27+GC27+GF27+GI27+GL27+GO27+GR27+GU27+GX27+HA27+HD27+HG27+HJ27+HM27+HP27+HS27+HV27+HY27+IB27+IE27+IH27+IK27+IN27+IQ27+IT27+IW27+IZ27+JC27+JF27+JI27+JL27+JO27+JR27+JU27+JX27+KA27+KD27+KG27+KJ27+KM27+KP27+KS27+KV27+KY27+LB27+LE27+LH27)/47</f>
        <v>0</v>
      </c>
    </row>
    <row r="46" spans="2:4">
      <c r="B46" t="s">
        <v>3214</v>
      </c>
      <c r="C46" t="s">
        <v>3231</v>
      </c>
      <c r="D46">
        <f>(LI27+LL27+LO27+LR27+LU27+LX27+MA27+MD27+MG27+MJ27+MM27+MP27+MS27+MV27+MY27+NB27+NE27+NH27+NK27+NN27+NQ27)/21</f>
        <v>0</v>
      </c>
    </row>
    <row r="47" spans="2:4">
      <c r="B47" t="s">
        <v>3215</v>
      </c>
      <c r="C47" t="s">
        <v>3231</v>
      </c>
      <c r="D47">
        <f>(LJ27+LM27+LP27+LS27+LV27+LY27+MB27+ME27+MH27+MK27+MN27+MQ27+MT27+MW27+MZ27+NC27+NF27+NI27+NL27+NO27+NR27)/21</f>
        <v>0</v>
      </c>
    </row>
    <row r="48" spans="2:4">
      <c r="B48" t="s">
        <v>3216</v>
      </c>
      <c r="C48" t="s">
        <v>3231</v>
      </c>
      <c r="D48">
        <f>(LK27+LN27+LQ27+LT27+LW27+LZ27+MC27+MF27+MI27+ML27+MO27+MR27+MU27+MX27+NA27+ND27+NG27+NJ27+NM27+NP27+NS27)/21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26:B26"/>
    <mergeCell ref="A27:B27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58"/>
  <sheetViews>
    <sheetView topLeftCell="A41" workbookViewId="0">
      <selection activeCell="A25" sqref="A25"/>
    </sheetView>
  </sheetViews>
  <sheetFormatPr defaultRowHeight="14.4"/>
  <cols>
    <col min="2" max="2" width="32.109375" customWidth="1"/>
    <col min="164" max="164" width="9.109375" customWidth="1"/>
  </cols>
  <sheetData>
    <row r="1" spans="1:593" ht="15.6">
      <c r="A1" s="6" t="s">
        <v>367</v>
      </c>
      <c r="B1" s="15" t="s">
        <v>1284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>
      <c r="A2" s="73" t="s">
        <v>3239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>
      <c r="A4" s="113" t="s">
        <v>0</v>
      </c>
      <c r="B4" s="113" t="s">
        <v>1</v>
      </c>
      <c r="C4" s="144" t="s">
        <v>87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85" t="s">
        <v>2</v>
      </c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116"/>
      <c r="EH4" s="85" t="s">
        <v>2</v>
      </c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116"/>
      <c r="FX4" s="85" t="s">
        <v>2</v>
      </c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9"/>
      <c r="IU4" s="94" t="s">
        <v>181</v>
      </c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125" t="s">
        <v>244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140" t="s">
        <v>244</v>
      </c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83" t="s">
        <v>244</v>
      </c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4"/>
      <c r="NZ4" s="82" t="s">
        <v>244</v>
      </c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4"/>
      <c r="PJ4" s="85" t="s">
        <v>244</v>
      </c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116"/>
      <c r="RI4" s="97" t="s">
        <v>291</v>
      </c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9"/>
    </row>
    <row r="5" spans="1:593" ht="13.5" customHeight="1">
      <c r="A5" s="113"/>
      <c r="B5" s="113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96" t="s">
        <v>86</v>
      </c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3"/>
      <c r="EH5" s="87" t="s">
        <v>3</v>
      </c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2"/>
      <c r="FX5" s="87" t="s">
        <v>898</v>
      </c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  <c r="IU5" s="88" t="s">
        <v>908</v>
      </c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123" t="s">
        <v>387</v>
      </c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79" t="s">
        <v>245</v>
      </c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1"/>
      <c r="MV5" s="146" t="s">
        <v>426</v>
      </c>
      <c r="MW5" s="146"/>
      <c r="MX5" s="146"/>
      <c r="MY5" s="146"/>
      <c r="MZ5" s="146"/>
      <c r="NA5" s="146"/>
      <c r="NB5" s="146"/>
      <c r="NC5" s="146"/>
      <c r="ND5" s="146"/>
      <c r="NE5" s="146"/>
      <c r="NF5" s="146"/>
      <c r="NG5" s="146"/>
      <c r="NH5" s="146"/>
      <c r="NI5" s="146"/>
      <c r="NJ5" s="146"/>
      <c r="NK5" s="146"/>
      <c r="NL5" s="146"/>
      <c r="NM5" s="146"/>
      <c r="NN5" s="146"/>
      <c r="NO5" s="146"/>
      <c r="NP5" s="146"/>
      <c r="NQ5" s="146"/>
      <c r="NR5" s="146"/>
      <c r="NS5" s="146"/>
      <c r="NT5" s="146"/>
      <c r="NU5" s="146"/>
      <c r="NV5" s="146"/>
      <c r="NW5" s="146"/>
      <c r="NX5" s="146"/>
      <c r="NY5" s="146"/>
      <c r="NZ5" s="152" t="s">
        <v>438</v>
      </c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4"/>
      <c r="PJ5" s="79" t="s">
        <v>246</v>
      </c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80"/>
      <c r="QZ5" s="80"/>
      <c r="RA5" s="80"/>
      <c r="RB5" s="80"/>
      <c r="RC5" s="80"/>
      <c r="RD5" s="80"/>
      <c r="RE5" s="80"/>
      <c r="RF5" s="80"/>
      <c r="RG5" s="80"/>
      <c r="RH5" s="81"/>
      <c r="RI5" s="87" t="s">
        <v>292</v>
      </c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2"/>
    </row>
    <row r="6" spans="1:593" ht="15.6" hidden="1">
      <c r="A6" s="113"/>
      <c r="B6" s="11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>
      <c r="A7" s="113"/>
      <c r="B7" s="11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>
      <c r="A8" s="113"/>
      <c r="B8" s="11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>
      <c r="A9" s="113"/>
      <c r="B9" s="11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>
      <c r="A10" s="113"/>
      <c r="B10" s="11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>
      <c r="A11" s="113"/>
      <c r="B11" s="113"/>
      <c r="C11" s="104" t="s">
        <v>1285</v>
      </c>
      <c r="D11" s="105" t="s">
        <v>5</v>
      </c>
      <c r="E11" s="105" t="s">
        <v>6</v>
      </c>
      <c r="F11" s="88" t="s">
        <v>1286</v>
      </c>
      <c r="G11" s="88" t="s">
        <v>7</v>
      </c>
      <c r="H11" s="88" t="s">
        <v>8</v>
      </c>
      <c r="I11" s="88" t="s">
        <v>1390</v>
      </c>
      <c r="J11" s="88" t="s">
        <v>9</v>
      </c>
      <c r="K11" s="88" t="s">
        <v>10</v>
      </c>
      <c r="L11" s="105" t="s">
        <v>1287</v>
      </c>
      <c r="M11" s="105" t="s">
        <v>9</v>
      </c>
      <c r="N11" s="105" t="s">
        <v>10</v>
      </c>
      <c r="O11" s="105" t="s">
        <v>1288</v>
      </c>
      <c r="P11" s="105" t="s">
        <v>11</v>
      </c>
      <c r="Q11" s="105" t="s">
        <v>4</v>
      </c>
      <c r="R11" s="105" t="s">
        <v>1289</v>
      </c>
      <c r="S11" s="105" t="s">
        <v>6</v>
      </c>
      <c r="T11" s="105" t="s">
        <v>12</v>
      </c>
      <c r="U11" s="105" t="s">
        <v>1290</v>
      </c>
      <c r="V11" s="105" t="s">
        <v>6</v>
      </c>
      <c r="W11" s="105" t="s">
        <v>12</v>
      </c>
      <c r="X11" s="102" t="s">
        <v>1291</v>
      </c>
      <c r="Y11" s="103" t="s">
        <v>10</v>
      </c>
      <c r="Z11" s="104" t="s">
        <v>13</v>
      </c>
      <c r="AA11" s="105" t="s">
        <v>1292</v>
      </c>
      <c r="AB11" s="105" t="s">
        <v>14</v>
      </c>
      <c r="AC11" s="105" t="s">
        <v>15</v>
      </c>
      <c r="AD11" s="105" t="s">
        <v>1293</v>
      </c>
      <c r="AE11" s="105" t="s">
        <v>4</v>
      </c>
      <c r="AF11" s="105" t="s">
        <v>5</v>
      </c>
      <c r="AG11" s="105" t="s">
        <v>1294</v>
      </c>
      <c r="AH11" s="105" t="s">
        <v>12</v>
      </c>
      <c r="AI11" s="105" t="s">
        <v>7</v>
      </c>
      <c r="AJ11" s="96" t="s">
        <v>1295</v>
      </c>
      <c r="AK11" s="119"/>
      <c r="AL11" s="119"/>
      <c r="AM11" s="96" t="s">
        <v>1391</v>
      </c>
      <c r="AN11" s="119"/>
      <c r="AO11" s="119"/>
      <c r="AP11" s="96" t="s">
        <v>1296</v>
      </c>
      <c r="AQ11" s="119"/>
      <c r="AR11" s="119"/>
      <c r="AS11" s="96" t="s">
        <v>1297</v>
      </c>
      <c r="AT11" s="119"/>
      <c r="AU11" s="119"/>
      <c r="AV11" s="96" t="s">
        <v>1298</v>
      </c>
      <c r="AW11" s="119"/>
      <c r="AX11" s="119"/>
      <c r="AY11" s="96" t="s">
        <v>1299</v>
      </c>
      <c r="AZ11" s="119"/>
      <c r="BA11" s="119"/>
      <c r="BB11" s="96" t="s">
        <v>1300</v>
      </c>
      <c r="BC11" s="119"/>
      <c r="BD11" s="119"/>
      <c r="BE11" s="88" t="s">
        <v>1301</v>
      </c>
      <c r="BF11" s="88"/>
      <c r="BG11" s="88"/>
      <c r="BH11" s="155" t="s">
        <v>1302</v>
      </c>
      <c r="BI11" s="156"/>
      <c r="BJ11" s="157"/>
      <c r="BK11" s="102" t="s">
        <v>1412</v>
      </c>
      <c r="BL11" s="103"/>
      <c r="BM11" s="104"/>
      <c r="BN11" s="102" t="s">
        <v>1413</v>
      </c>
      <c r="BO11" s="103"/>
      <c r="BP11" s="104"/>
      <c r="BQ11" s="102" t="s">
        <v>1414</v>
      </c>
      <c r="BR11" s="103"/>
      <c r="BS11" s="104"/>
      <c r="BT11" s="102" t="s">
        <v>1415</v>
      </c>
      <c r="BU11" s="103"/>
      <c r="BV11" s="104"/>
      <c r="BW11" s="102" t="s">
        <v>1416</v>
      </c>
      <c r="BX11" s="103"/>
      <c r="BY11" s="104"/>
      <c r="BZ11" s="104" t="s">
        <v>1303</v>
      </c>
      <c r="CA11" s="105"/>
      <c r="CB11" s="105"/>
      <c r="CC11" s="102" t="s">
        <v>1304</v>
      </c>
      <c r="CD11" s="103"/>
      <c r="CE11" s="104"/>
      <c r="CF11" s="102" t="s">
        <v>1392</v>
      </c>
      <c r="CG11" s="103"/>
      <c r="CH11" s="104"/>
      <c r="CI11" s="105" t="s">
        <v>1305</v>
      </c>
      <c r="CJ11" s="105"/>
      <c r="CK11" s="105"/>
      <c r="CL11" s="105" t="s">
        <v>1306</v>
      </c>
      <c r="CM11" s="105"/>
      <c r="CN11" s="105"/>
      <c r="CO11" s="105" t="s">
        <v>1307</v>
      </c>
      <c r="CP11" s="105"/>
      <c r="CQ11" s="105"/>
      <c r="CR11" s="101" t="s">
        <v>1308</v>
      </c>
      <c r="CS11" s="101"/>
      <c r="CT11" s="101"/>
      <c r="CU11" s="105" t="s">
        <v>1309</v>
      </c>
      <c r="CV11" s="105"/>
      <c r="CW11" s="105"/>
      <c r="CX11" s="105" t="s">
        <v>1310</v>
      </c>
      <c r="CY11" s="105"/>
      <c r="CZ11" s="105"/>
      <c r="DA11" s="105" t="s">
        <v>1311</v>
      </c>
      <c r="DB11" s="105"/>
      <c r="DC11" s="105"/>
      <c r="DD11" s="105" t="s">
        <v>1312</v>
      </c>
      <c r="DE11" s="105"/>
      <c r="DF11" s="105"/>
      <c r="DG11" s="105" t="s">
        <v>1313</v>
      </c>
      <c r="DH11" s="105"/>
      <c r="DI11" s="105"/>
      <c r="DJ11" s="101" t="s">
        <v>1393</v>
      </c>
      <c r="DK11" s="101"/>
      <c r="DL11" s="101"/>
      <c r="DM11" s="101" t="s">
        <v>1314</v>
      </c>
      <c r="DN11" s="101"/>
      <c r="DO11" s="158"/>
      <c r="DP11" s="88" t="s">
        <v>1315</v>
      </c>
      <c r="DQ11" s="88"/>
      <c r="DR11" s="88"/>
      <c r="DS11" s="88" t="s">
        <v>1316</v>
      </c>
      <c r="DT11" s="88"/>
      <c r="DU11" s="88"/>
      <c r="DV11" s="78" t="s">
        <v>1317</v>
      </c>
      <c r="DW11" s="78"/>
      <c r="DX11" s="78"/>
      <c r="DY11" s="88" t="s">
        <v>1318</v>
      </c>
      <c r="DZ11" s="88"/>
      <c r="EA11" s="88"/>
      <c r="EB11" s="88" t="s">
        <v>1319</v>
      </c>
      <c r="EC11" s="88"/>
      <c r="ED11" s="96"/>
      <c r="EE11" s="88" t="s">
        <v>1320</v>
      </c>
      <c r="EF11" s="88"/>
      <c r="EG11" s="88"/>
      <c r="EH11" s="88" t="s">
        <v>1321</v>
      </c>
      <c r="EI11" s="88"/>
      <c r="EJ11" s="88"/>
      <c r="EK11" s="88" t="s">
        <v>1322</v>
      </c>
      <c r="EL11" s="88"/>
      <c r="EM11" s="88"/>
      <c r="EN11" s="88" t="s">
        <v>1394</v>
      </c>
      <c r="EO11" s="88"/>
      <c r="EP11" s="88"/>
      <c r="EQ11" s="88" t="s">
        <v>1323</v>
      </c>
      <c r="ER11" s="88"/>
      <c r="ES11" s="88"/>
      <c r="ET11" s="88" t="s">
        <v>1324</v>
      </c>
      <c r="EU11" s="88"/>
      <c r="EV11" s="88"/>
      <c r="EW11" s="88" t="s">
        <v>1325</v>
      </c>
      <c r="EX11" s="88"/>
      <c r="EY11" s="88"/>
      <c r="EZ11" s="88" t="s">
        <v>1326</v>
      </c>
      <c r="FA11" s="88"/>
      <c r="FB11" s="88"/>
      <c r="FC11" s="88" t="s">
        <v>1327</v>
      </c>
      <c r="FD11" s="88"/>
      <c r="FE11" s="88"/>
      <c r="FF11" s="88" t="s">
        <v>1328</v>
      </c>
      <c r="FG11" s="88"/>
      <c r="FH11" s="96"/>
      <c r="FI11" s="87" t="s">
        <v>1417</v>
      </c>
      <c r="FJ11" s="91"/>
      <c r="FK11" s="92"/>
      <c r="FL11" s="87" t="s">
        <v>1418</v>
      </c>
      <c r="FM11" s="91"/>
      <c r="FN11" s="92"/>
      <c r="FO11" s="87" t="s">
        <v>1419</v>
      </c>
      <c r="FP11" s="91"/>
      <c r="FQ11" s="92"/>
      <c r="FR11" s="87" t="s">
        <v>1420</v>
      </c>
      <c r="FS11" s="91"/>
      <c r="FT11" s="92"/>
      <c r="FU11" s="87" t="s">
        <v>1421</v>
      </c>
      <c r="FV11" s="91"/>
      <c r="FW11" s="92"/>
      <c r="FX11" s="87" t="s">
        <v>1422</v>
      </c>
      <c r="FY11" s="91"/>
      <c r="FZ11" s="92"/>
      <c r="GA11" s="87" t="s">
        <v>1423</v>
      </c>
      <c r="GB11" s="91"/>
      <c r="GC11" s="92"/>
      <c r="GD11" s="87" t="s">
        <v>1424</v>
      </c>
      <c r="GE11" s="91"/>
      <c r="GF11" s="92"/>
      <c r="GG11" s="87" t="s">
        <v>1425</v>
      </c>
      <c r="GH11" s="91"/>
      <c r="GI11" s="92"/>
      <c r="GJ11" s="87" t="s">
        <v>1426</v>
      </c>
      <c r="GK11" s="91"/>
      <c r="GL11" s="92"/>
      <c r="GM11" s="87" t="s">
        <v>1427</v>
      </c>
      <c r="GN11" s="91"/>
      <c r="GO11" s="92"/>
      <c r="GP11" s="87" t="s">
        <v>1428</v>
      </c>
      <c r="GQ11" s="91"/>
      <c r="GR11" s="92"/>
      <c r="GS11" s="87" t="s">
        <v>1429</v>
      </c>
      <c r="GT11" s="91"/>
      <c r="GU11" s="92"/>
      <c r="GV11" s="87" t="s">
        <v>1430</v>
      </c>
      <c r="GW11" s="91"/>
      <c r="GX11" s="92"/>
      <c r="GY11" s="87" t="s">
        <v>1431</v>
      </c>
      <c r="GZ11" s="91"/>
      <c r="HA11" s="92"/>
      <c r="HB11" s="87" t="s">
        <v>1432</v>
      </c>
      <c r="HC11" s="91"/>
      <c r="HD11" s="92"/>
      <c r="HE11" s="87" t="s">
        <v>1433</v>
      </c>
      <c r="HF11" s="91"/>
      <c r="HG11" s="92"/>
      <c r="HH11" s="87" t="s">
        <v>1434</v>
      </c>
      <c r="HI11" s="91"/>
      <c r="HJ11" s="92"/>
      <c r="HK11" s="87" t="s">
        <v>1435</v>
      </c>
      <c r="HL11" s="91"/>
      <c r="HM11" s="92"/>
      <c r="HN11" s="87" t="s">
        <v>1436</v>
      </c>
      <c r="HO11" s="91"/>
      <c r="HP11" s="92"/>
      <c r="HQ11" s="87" t="s">
        <v>1437</v>
      </c>
      <c r="HR11" s="91"/>
      <c r="HS11" s="92"/>
      <c r="HT11" s="87" t="s">
        <v>1438</v>
      </c>
      <c r="HU11" s="91"/>
      <c r="HV11" s="92"/>
      <c r="HW11" s="87" t="s">
        <v>1439</v>
      </c>
      <c r="HX11" s="91"/>
      <c r="HY11" s="92"/>
      <c r="HZ11" s="87" t="s">
        <v>1440</v>
      </c>
      <c r="IA11" s="91"/>
      <c r="IB11" s="92"/>
      <c r="IC11" s="87" t="s">
        <v>1441</v>
      </c>
      <c r="ID11" s="91"/>
      <c r="IE11" s="92"/>
      <c r="IF11" s="87" t="s">
        <v>1442</v>
      </c>
      <c r="IG11" s="91"/>
      <c r="IH11" s="92"/>
      <c r="II11" s="87" t="s">
        <v>1443</v>
      </c>
      <c r="IJ11" s="91"/>
      <c r="IK11" s="92"/>
      <c r="IL11" s="87" t="s">
        <v>1444</v>
      </c>
      <c r="IM11" s="91"/>
      <c r="IN11" s="92"/>
      <c r="IO11" s="87" t="s">
        <v>1445</v>
      </c>
      <c r="IP11" s="91"/>
      <c r="IQ11" s="92"/>
      <c r="IR11" s="87" t="s">
        <v>1446</v>
      </c>
      <c r="IS11" s="91"/>
      <c r="IT11" s="92"/>
      <c r="IU11" s="78" t="s">
        <v>1329</v>
      </c>
      <c r="IV11" s="78"/>
      <c r="IW11" s="78"/>
      <c r="IX11" s="78" t="s">
        <v>1330</v>
      </c>
      <c r="IY11" s="78"/>
      <c r="IZ11" s="78"/>
      <c r="JA11" s="78" t="s">
        <v>1395</v>
      </c>
      <c r="JB11" s="78"/>
      <c r="JC11" s="78"/>
      <c r="JD11" s="78" t="s">
        <v>1331</v>
      </c>
      <c r="JE11" s="78"/>
      <c r="JF11" s="78"/>
      <c r="JG11" s="78" t="s">
        <v>1332</v>
      </c>
      <c r="JH11" s="78"/>
      <c r="JI11" s="78"/>
      <c r="JJ11" s="78" t="s">
        <v>1333</v>
      </c>
      <c r="JK11" s="78"/>
      <c r="JL11" s="78"/>
      <c r="JM11" s="78" t="s">
        <v>1334</v>
      </c>
      <c r="JN11" s="78"/>
      <c r="JO11" s="78"/>
      <c r="JP11" s="78" t="s">
        <v>1335</v>
      </c>
      <c r="JQ11" s="78"/>
      <c r="JR11" s="78"/>
      <c r="JS11" s="78" t="s">
        <v>1336</v>
      </c>
      <c r="JT11" s="78"/>
      <c r="JU11" s="78"/>
      <c r="JV11" s="78" t="s">
        <v>1337</v>
      </c>
      <c r="JW11" s="78"/>
      <c r="JX11" s="78"/>
      <c r="JY11" s="78" t="s">
        <v>1447</v>
      </c>
      <c r="JZ11" s="78"/>
      <c r="KA11" s="78"/>
      <c r="KB11" s="78" t="s">
        <v>1448</v>
      </c>
      <c r="KC11" s="78"/>
      <c r="KD11" s="78"/>
      <c r="KE11" s="78" t="s">
        <v>1449</v>
      </c>
      <c r="KF11" s="78"/>
      <c r="KG11" s="78"/>
      <c r="KH11" s="92" t="s">
        <v>1338</v>
      </c>
      <c r="KI11" s="78"/>
      <c r="KJ11" s="78"/>
      <c r="KK11" s="78" t="s">
        <v>1339</v>
      </c>
      <c r="KL11" s="78"/>
      <c r="KM11" s="78"/>
      <c r="KN11" s="78" t="s">
        <v>1396</v>
      </c>
      <c r="KO11" s="78"/>
      <c r="KP11" s="78"/>
      <c r="KQ11" s="78" t="s">
        <v>1340</v>
      </c>
      <c r="KR11" s="78"/>
      <c r="KS11" s="78"/>
      <c r="KT11" s="78" t="s">
        <v>1341</v>
      </c>
      <c r="KU11" s="78"/>
      <c r="KV11" s="78"/>
      <c r="KW11" s="78" t="s">
        <v>1342</v>
      </c>
      <c r="KX11" s="78"/>
      <c r="KY11" s="78"/>
      <c r="KZ11" s="78" t="s">
        <v>1343</v>
      </c>
      <c r="LA11" s="78"/>
      <c r="LB11" s="78"/>
      <c r="LC11" s="141" t="s">
        <v>1344</v>
      </c>
      <c r="LD11" s="142"/>
      <c r="LE11" s="143"/>
      <c r="LF11" s="141" t="s">
        <v>1345</v>
      </c>
      <c r="LG11" s="142"/>
      <c r="LH11" s="143"/>
      <c r="LI11" s="141" t="s">
        <v>1346</v>
      </c>
      <c r="LJ11" s="142"/>
      <c r="LK11" s="143"/>
      <c r="LL11" s="141" t="s">
        <v>1347</v>
      </c>
      <c r="LM11" s="142"/>
      <c r="LN11" s="143"/>
      <c r="LO11" s="141" t="s">
        <v>1348</v>
      </c>
      <c r="LP11" s="142"/>
      <c r="LQ11" s="143"/>
      <c r="LR11" s="141" t="s">
        <v>1397</v>
      </c>
      <c r="LS11" s="142"/>
      <c r="LT11" s="143"/>
      <c r="LU11" s="141" t="s">
        <v>1349</v>
      </c>
      <c r="LV11" s="142"/>
      <c r="LW11" s="143"/>
      <c r="LX11" s="141" t="s">
        <v>1350</v>
      </c>
      <c r="LY11" s="142"/>
      <c r="LZ11" s="143"/>
      <c r="MA11" s="141" t="s">
        <v>1351</v>
      </c>
      <c r="MB11" s="142"/>
      <c r="MC11" s="143"/>
      <c r="MD11" s="141" t="s">
        <v>1352</v>
      </c>
      <c r="ME11" s="142"/>
      <c r="MF11" s="143"/>
      <c r="MG11" s="141" t="s">
        <v>1353</v>
      </c>
      <c r="MH11" s="142"/>
      <c r="MI11" s="143"/>
      <c r="MJ11" s="141" t="s">
        <v>1354</v>
      </c>
      <c r="MK11" s="142"/>
      <c r="ML11" s="143"/>
      <c r="MM11" s="87" t="s">
        <v>1355</v>
      </c>
      <c r="MN11" s="91"/>
      <c r="MO11" s="92"/>
      <c r="MP11" s="87" t="s">
        <v>1356</v>
      </c>
      <c r="MQ11" s="91"/>
      <c r="MR11" s="92"/>
      <c r="MS11" s="87" t="s">
        <v>1357</v>
      </c>
      <c r="MT11" s="91"/>
      <c r="MU11" s="92"/>
      <c r="MV11" s="141" t="s">
        <v>1398</v>
      </c>
      <c r="MW11" s="142"/>
      <c r="MX11" s="143"/>
      <c r="MY11" s="141" t="s">
        <v>1358</v>
      </c>
      <c r="MZ11" s="142"/>
      <c r="NA11" s="143"/>
      <c r="NB11" s="87" t="s">
        <v>1359</v>
      </c>
      <c r="NC11" s="91"/>
      <c r="ND11" s="92"/>
      <c r="NE11" s="87" t="s">
        <v>1360</v>
      </c>
      <c r="NF11" s="91"/>
      <c r="NG11" s="92"/>
      <c r="NH11" s="87" t="s">
        <v>1361</v>
      </c>
      <c r="NI11" s="91"/>
      <c r="NJ11" s="92"/>
      <c r="NK11" s="92" t="s">
        <v>1362</v>
      </c>
      <c r="NL11" s="78"/>
      <c r="NM11" s="78"/>
      <c r="NN11" s="78" t="s">
        <v>1363</v>
      </c>
      <c r="NO11" s="78"/>
      <c r="NP11" s="78"/>
      <c r="NQ11" s="158" t="s">
        <v>1399</v>
      </c>
      <c r="NR11" s="163"/>
      <c r="NS11" s="164"/>
      <c r="NT11" s="78" t="s">
        <v>1400</v>
      </c>
      <c r="NU11" s="78"/>
      <c r="NV11" s="78"/>
      <c r="NW11" s="78" t="s">
        <v>1401</v>
      </c>
      <c r="NX11" s="78"/>
      <c r="NY11" s="78"/>
      <c r="NZ11" s="78" t="s">
        <v>1402</v>
      </c>
      <c r="OA11" s="78"/>
      <c r="OB11" s="78"/>
      <c r="OC11" s="78" t="s">
        <v>1403</v>
      </c>
      <c r="OD11" s="78"/>
      <c r="OE11" s="78"/>
      <c r="OF11" s="78" t="s">
        <v>1404</v>
      </c>
      <c r="OG11" s="78"/>
      <c r="OH11" s="78"/>
      <c r="OI11" s="78" t="s">
        <v>1405</v>
      </c>
      <c r="OJ11" s="78"/>
      <c r="OK11" s="78"/>
      <c r="OL11" s="141" t="s">
        <v>1406</v>
      </c>
      <c r="OM11" s="142"/>
      <c r="ON11" s="143"/>
      <c r="OO11" s="141" t="s">
        <v>1407</v>
      </c>
      <c r="OP11" s="142"/>
      <c r="OQ11" s="143"/>
      <c r="OR11" s="141" t="s">
        <v>1408</v>
      </c>
      <c r="OS11" s="142"/>
      <c r="OT11" s="142"/>
      <c r="OU11" s="78" t="s">
        <v>1364</v>
      </c>
      <c r="OV11" s="78"/>
      <c r="OW11" s="78"/>
      <c r="OX11" s="141" t="s">
        <v>1365</v>
      </c>
      <c r="OY11" s="142"/>
      <c r="OZ11" s="143"/>
      <c r="PA11" s="141" t="s">
        <v>1366</v>
      </c>
      <c r="PB11" s="142"/>
      <c r="PC11" s="143"/>
      <c r="PD11" s="141" t="s">
        <v>1409</v>
      </c>
      <c r="PE11" s="142"/>
      <c r="PF11" s="143"/>
      <c r="PG11" s="141" t="s">
        <v>1367</v>
      </c>
      <c r="PH11" s="142"/>
      <c r="PI11" s="143"/>
      <c r="PJ11" s="141" t="s">
        <v>1368</v>
      </c>
      <c r="PK11" s="142"/>
      <c r="PL11" s="143"/>
      <c r="PM11" s="141" t="s">
        <v>1369</v>
      </c>
      <c r="PN11" s="142"/>
      <c r="PO11" s="143"/>
      <c r="PP11" s="141" t="s">
        <v>1370</v>
      </c>
      <c r="PQ11" s="142"/>
      <c r="PR11" s="143"/>
      <c r="PS11" s="141" t="s">
        <v>1450</v>
      </c>
      <c r="PT11" s="142"/>
      <c r="PU11" s="142"/>
      <c r="PV11" s="142" t="s">
        <v>1451</v>
      </c>
      <c r="PW11" s="142"/>
      <c r="PX11" s="142"/>
      <c r="PY11" s="142" t="s">
        <v>1452</v>
      </c>
      <c r="PZ11" s="142"/>
      <c r="QA11" s="142"/>
      <c r="QB11" s="142" t="s">
        <v>1453</v>
      </c>
      <c r="QC11" s="142"/>
      <c r="QD11" s="142"/>
      <c r="QE11" s="142" t="s">
        <v>1454</v>
      </c>
      <c r="QF11" s="142"/>
      <c r="QG11" s="142"/>
      <c r="QH11" s="142" t="s">
        <v>1455</v>
      </c>
      <c r="QI11" s="142"/>
      <c r="QJ11" s="142"/>
      <c r="QK11" s="142" t="s">
        <v>1456</v>
      </c>
      <c r="QL11" s="142"/>
      <c r="QM11" s="142"/>
      <c r="QN11" s="142" t="s">
        <v>1457</v>
      </c>
      <c r="QO11" s="142"/>
      <c r="QP11" s="142"/>
      <c r="QQ11" s="142" t="s">
        <v>1458</v>
      </c>
      <c r="QR11" s="142"/>
      <c r="QS11" s="142"/>
      <c r="QT11" s="142" t="s">
        <v>1459</v>
      </c>
      <c r="QU11" s="142"/>
      <c r="QV11" s="142"/>
      <c r="QW11" s="142" t="s">
        <v>1460</v>
      </c>
      <c r="QX11" s="142"/>
      <c r="QY11" s="142"/>
      <c r="QZ11" s="142" t="s">
        <v>1461</v>
      </c>
      <c r="RA11" s="142"/>
      <c r="RB11" s="142"/>
      <c r="RC11" s="142" t="s">
        <v>1462</v>
      </c>
      <c r="RD11" s="142"/>
      <c r="RE11" s="142"/>
      <c r="RF11" s="142" t="s">
        <v>1463</v>
      </c>
      <c r="RG11" s="142"/>
      <c r="RH11" s="143"/>
      <c r="RI11" s="78" t="s">
        <v>1371</v>
      </c>
      <c r="RJ11" s="78"/>
      <c r="RK11" s="78"/>
      <c r="RL11" s="78" t="s">
        <v>1372</v>
      </c>
      <c r="RM11" s="78"/>
      <c r="RN11" s="78"/>
      <c r="RO11" s="78" t="s">
        <v>1410</v>
      </c>
      <c r="RP11" s="78"/>
      <c r="RQ11" s="78"/>
      <c r="RR11" s="78" t="s">
        <v>1373</v>
      </c>
      <c r="RS11" s="78"/>
      <c r="RT11" s="78"/>
      <c r="RU11" s="78" t="s">
        <v>1374</v>
      </c>
      <c r="RV11" s="78"/>
      <c r="RW11" s="78"/>
      <c r="RX11" s="78" t="s">
        <v>1375</v>
      </c>
      <c r="RY11" s="78"/>
      <c r="RZ11" s="78"/>
      <c r="SA11" s="78" t="s">
        <v>1376</v>
      </c>
      <c r="SB11" s="78"/>
      <c r="SC11" s="78"/>
      <c r="SD11" s="78" t="s">
        <v>1377</v>
      </c>
      <c r="SE11" s="78"/>
      <c r="SF11" s="78"/>
      <c r="SG11" s="78" t="s">
        <v>1378</v>
      </c>
      <c r="SH11" s="78"/>
      <c r="SI11" s="78"/>
      <c r="SJ11" s="78" t="s">
        <v>1379</v>
      </c>
      <c r="SK11" s="78"/>
      <c r="SL11" s="78"/>
      <c r="SM11" s="78" t="s">
        <v>1380</v>
      </c>
      <c r="SN11" s="78"/>
      <c r="SO11" s="78"/>
      <c r="SP11" s="78" t="s">
        <v>1381</v>
      </c>
      <c r="SQ11" s="78"/>
      <c r="SR11" s="78"/>
      <c r="SS11" s="78" t="s">
        <v>1411</v>
      </c>
      <c r="ST11" s="78"/>
      <c r="SU11" s="78"/>
      <c r="SV11" s="78" t="s">
        <v>1382</v>
      </c>
      <c r="SW11" s="78"/>
      <c r="SX11" s="78"/>
      <c r="SY11" s="78" t="s">
        <v>1383</v>
      </c>
      <c r="SZ11" s="78"/>
      <c r="TA11" s="78"/>
      <c r="TB11" s="78" t="s">
        <v>1384</v>
      </c>
      <c r="TC11" s="78"/>
      <c r="TD11" s="78"/>
      <c r="TE11" s="78" t="s">
        <v>1385</v>
      </c>
      <c r="TF11" s="78"/>
      <c r="TG11" s="87"/>
      <c r="TH11" s="78" t="s">
        <v>1386</v>
      </c>
      <c r="TI11" s="78"/>
      <c r="TJ11" s="87"/>
      <c r="TK11" s="78" t="s">
        <v>1387</v>
      </c>
      <c r="TL11" s="78"/>
      <c r="TM11" s="87"/>
      <c r="TN11" s="78" t="s">
        <v>1388</v>
      </c>
      <c r="TO11" s="78"/>
      <c r="TP11" s="87"/>
      <c r="TQ11" s="87" t="s">
        <v>1389</v>
      </c>
      <c r="TR11" s="128"/>
      <c r="TS11" s="128"/>
      <c r="TT11" s="87" t="s">
        <v>1464</v>
      </c>
      <c r="TU11" s="91"/>
      <c r="TV11" s="92"/>
      <c r="TW11" s="87" t="s">
        <v>1465</v>
      </c>
      <c r="TX11" s="91"/>
      <c r="TY11" s="92"/>
      <c r="TZ11" s="87" t="s">
        <v>1466</v>
      </c>
      <c r="UA11" s="91"/>
      <c r="UB11" s="92"/>
      <c r="UC11" s="87" t="s">
        <v>1467</v>
      </c>
      <c r="UD11" s="91"/>
      <c r="UE11" s="92"/>
      <c r="UF11" s="87" t="s">
        <v>1468</v>
      </c>
      <c r="UG11" s="91"/>
      <c r="UH11" s="92"/>
      <c r="UI11" s="87" t="s">
        <v>1469</v>
      </c>
      <c r="UJ11" s="91"/>
      <c r="UK11" s="92"/>
      <c r="UL11" s="87" t="s">
        <v>1470</v>
      </c>
      <c r="UM11" s="91"/>
      <c r="UN11" s="92"/>
      <c r="UO11" s="87" t="s">
        <v>1471</v>
      </c>
      <c r="UP11" s="91"/>
      <c r="UQ11" s="92"/>
      <c r="UR11" s="87" t="s">
        <v>1472</v>
      </c>
      <c r="US11" s="91"/>
      <c r="UT11" s="92"/>
      <c r="UU11" s="87" t="s">
        <v>1473</v>
      </c>
      <c r="UV11" s="91"/>
      <c r="UW11" s="92"/>
      <c r="UX11" s="87" t="s">
        <v>1474</v>
      </c>
      <c r="UY11" s="91"/>
      <c r="UZ11" s="92"/>
      <c r="VA11" s="87" t="s">
        <v>1475</v>
      </c>
      <c r="VB11" s="91"/>
      <c r="VC11" s="92"/>
      <c r="VD11" s="87" t="s">
        <v>1476</v>
      </c>
      <c r="VE11" s="91"/>
      <c r="VF11" s="92"/>
      <c r="VG11" s="87" t="s">
        <v>1477</v>
      </c>
      <c r="VH11" s="91"/>
      <c r="VI11" s="92"/>
      <c r="VJ11" s="87" t="s">
        <v>1478</v>
      </c>
      <c r="VK11" s="91"/>
      <c r="VL11" s="92"/>
      <c r="VM11" s="87" t="s">
        <v>1479</v>
      </c>
      <c r="VN11" s="91"/>
      <c r="VO11" s="92"/>
      <c r="VP11" s="87" t="s">
        <v>1480</v>
      </c>
      <c r="VQ11" s="91"/>
      <c r="VR11" s="92"/>
      <c r="VS11" s="87" t="s">
        <v>1481</v>
      </c>
      <c r="VT11" s="91"/>
      <c r="VU11" s="92"/>
    </row>
    <row r="12" spans="1:593" ht="109.2" customHeight="1" thickBot="1">
      <c r="A12" s="113"/>
      <c r="B12" s="113"/>
      <c r="C12" s="74" t="s">
        <v>1693</v>
      </c>
      <c r="D12" s="75"/>
      <c r="E12" s="76"/>
      <c r="F12" s="74" t="s">
        <v>1694</v>
      </c>
      <c r="G12" s="75"/>
      <c r="H12" s="76"/>
      <c r="I12" s="159" t="s">
        <v>1695</v>
      </c>
      <c r="J12" s="160"/>
      <c r="K12" s="161"/>
      <c r="L12" s="74" t="s">
        <v>1696</v>
      </c>
      <c r="M12" s="75"/>
      <c r="N12" s="76"/>
      <c r="O12" s="74" t="s">
        <v>1697</v>
      </c>
      <c r="P12" s="75"/>
      <c r="Q12" s="76"/>
      <c r="R12" s="74" t="s">
        <v>1698</v>
      </c>
      <c r="S12" s="75"/>
      <c r="T12" s="76"/>
      <c r="U12" s="74" t="s">
        <v>1699</v>
      </c>
      <c r="V12" s="75"/>
      <c r="W12" s="76"/>
      <c r="X12" s="74" t="s">
        <v>1700</v>
      </c>
      <c r="Y12" s="75"/>
      <c r="Z12" s="76"/>
      <c r="AA12" s="74" t="s">
        <v>1701</v>
      </c>
      <c r="AB12" s="75"/>
      <c r="AC12" s="76"/>
      <c r="AD12" s="74" t="s">
        <v>1702</v>
      </c>
      <c r="AE12" s="75"/>
      <c r="AF12" s="76"/>
      <c r="AG12" s="74" t="s">
        <v>1703</v>
      </c>
      <c r="AH12" s="75"/>
      <c r="AI12" s="76"/>
      <c r="AJ12" s="74" t="s">
        <v>1704</v>
      </c>
      <c r="AK12" s="75"/>
      <c r="AL12" s="76"/>
      <c r="AM12" s="74" t="s">
        <v>1705</v>
      </c>
      <c r="AN12" s="75"/>
      <c r="AO12" s="76"/>
      <c r="AP12" s="74" t="s">
        <v>1706</v>
      </c>
      <c r="AQ12" s="75"/>
      <c r="AR12" s="76"/>
      <c r="AS12" s="74" t="s">
        <v>1707</v>
      </c>
      <c r="AT12" s="75"/>
      <c r="AU12" s="76"/>
      <c r="AV12" s="74" t="s">
        <v>1708</v>
      </c>
      <c r="AW12" s="75"/>
      <c r="AX12" s="76"/>
      <c r="AY12" s="74" t="s">
        <v>1709</v>
      </c>
      <c r="AZ12" s="75"/>
      <c r="BA12" s="76"/>
      <c r="BB12" s="74" t="s">
        <v>1710</v>
      </c>
      <c r="BC12" s="75"/>
      <c r="BD12" s="76"/>
      <c r="BE12" s="74" t="s">
        <v>1711</v>
      </c>
      <c r="BF12" s="75"/>
      <c r="BG12" s="76"/>
      <c r="BH12" s="74" t="s">
        <v>1712</v>
      </c>
      <c r="BI12" s="75"/>
      <c r="BJ12" s="76"/>
      <c r="BK12" s="74" t="s">
        <v>1713</v>
      </c>
      <c r="BL12" s="75"/>
      <c r="BM12" s="76"/>
      <c r="BN12" s="74" t="s">
        <v>1714</v>
      </c>
      <c r="BO12" s="75"/>
      <c r="BP12" s="76"/>
      <c r="BQ12" s="74" t="s">
        <v>1715</v>
      </c>
      <c r="BR12" s="75"/>
      <c r="BS12" s="76"/>
      <c r="BT12" s="74" t="s">
        <v>1716</v>
      </c>
      <c r="BU12" s="75"/>
      <c r="BV12" s="76"/>
      <c r="BW12" s="74" t="s">
        <v>1552</v>
      </c>
      <c r="BX12" s="75"/>
      <c r="BY12" s="76"/>
      <c r="BZ12" s="74" t="s">
        <v>1717</v>
      </c>
      <c r="CA12" s="75"/>
      <c r="CB12" s="76"/>
      <c r="CC12" s="74" t="s">
        <v>1718</v>
      </c>
      <c r="CD12" s="75"/>
      <c r="CE12" s="76"/>
      <c r="CF12" s="74" t="s">
        <v>1719</v>
      </c>
      <c r="CG12" s="75"/>
      <c r="CH12" s="76"/>
      <c r="CI12" s="74" t="s">
        <v>1720</v>
      </c>
      <c r="CJ12" s="75"/>
      <c r="CK12" s="76"/>
      <c r="CL12" s="74" t="s">
        <v>1721</v>
      </c>
      <c r="CM12" s="75"/>
      <c r="CN12" s="76"/>
      <c r="CO12" s="74" t="s">
        <v>1722</v>
      </c>
      <c r="CP12" s="75"/>
      <c r="CQ12" s="76"/>
      <c r="CR12" s="74" t="s">
        <v>1723</v>
      </c>
      <c r="CS12" s="75"/>
      <c r="CT12" s="76"/>
      <c r="CU12" s="74" t="s">
        <v>1724</v>
      </c>
      <c r="CV12" s="75"/>
      <c r="CW12" s="76"/>
      <c r="CX12" s="74" t="s">
        <v>1725</v>
      </c>
      <c r="CY12" s="75"/>
      <c r="CZ12" s="76"/>
      <c r="DA12" s="74" t="s">
        <v>1726</v>
      </c>
      <c r="DB12" s="75"/>
      <c r="DC12" s="76"/>
      <c r="DD12" s="74" t="s">
        <v>1727</v>
      </c>
      <c r="DE12" s="75"/>
      <c r="DF12" s="76"/>
      <c r="DG12" s="120" t="s">
        <v>1728</v>
      </c>
      <c r="DH12" s="121"/>
      <c r="DI12" s="122"/>
      <c r="DJ12" s="74" t="s">
        <v>1729</v>
      </c>
      <c r="DK12" s="75"/>
      <c r="DL12" s="76"/>
      <c r="DM12" s="74" t="s">
        <v>1730</v>
      </c>
      <c r="DN12" s="75"/>
      <c r="DO12" s="76"/>
      <c r="DP12" s="74" t="s">
        <v>1731</v>
      </c>
      <c r="DQ12" s="75"/>
      <c r="DR12" s="76"/>
      <c r="DS12" s="74" t="s">
        <v>1732</v>
      </c>
      <c r="DT12" s="75"/>
      <c r="DU12" s="76"/>
      <c r="DV12" s="74" t="s">
        <v>1733</v>
      </c>
      <c r="DW12" s="75"/>
      <c r="DX12" s="76"/>
      <c r="DY12" s="74" t="s">
        <v>1734</v>
      </c>
      <c r="DZ12" s="75"/>
      <c r="EA12" s="76"/>
      <c r="EB12" s="74" t="s">
        <v>1735</v>
      </c>
      <c r="EC12" s="75"/>
      <c r="ED12" s="76"/>
      <c r="EE12" s="74" t="s">
        <v>1606</v>
      </c>
      <c r="EF12" s="75"/>
      <c r="EG12" s="76"/>
      <c r="EH12" s="74" t="s">
        <v>1736</v>
      </c>
      <c r="EI12" s="75"/>
      <c r="EJ12" s="76"/>
      <c r="EK12" s="74" t="s">
        <v>1737</v>
      </c>
      <c r="EL12" s="75"/>
      <c r="EM12" s="76"/>
      <c r="EN12" s="74" t="s">
        <v>1738</v>
      </c>
      <c r="EO12" s="75"/>
      <c r="EP12" s="76"/>
      <c r="EQ12" s="74" t="s">
        <v>1739</v>
      </c>
      <c r="ER12" s="75"/>
      <c r="ES12" s="76"/>
      <c r="ET12" s="74" t="s">
        <v>1740</v>
      </c>
      <c r="EU12" s="75"/>
      <c r="EV12" s="76"/>
      <c r="EW12" s="74" t="s">
        <v>1741</v>
      </c>
      <c r="EX12" s="75"/>
      <c r="EY12" s="76"/>
      <c r="EZ12" s="74" t="s">
        <v>1742</v>
      </c>
      <c r="FA12" s="75"/>
      <c r="FB12" s="76"/>
      <c r="FC12" s="74" t="s">
        <v>1743</v>
      </c>
      <c r="FD12" s="75"/>
      <c r="FE12" s="76"/>
      <c r="FF12" s="74" t="s">
        <v>1744</v>
      </c>
      <c r="FG12" s="75"/>
      <c r="FH12" s="76"/>
      <c r="FI12" s="74" t="s">
        <v>1745</v>
      </c>
      <c r="FJ12" s="75"/>
      <c r="FK12" s="76"/>
      <c r="FL12" s="74" t="s">
        <v>1746</v>
      </c>
      <c r="FM12" s="75"/>
      <c r="FN12" s="76"/>
      <c r="FO12" s="74" t="s">
        <v>1747</v>
      </c>
      <c r="FP12" s="75"/>
      <c r="FQ12" s="76"/>
      <c r="FR12" s="74" t="s">
        <v>1748</v>
      </c>
      <c r="FS12" s="75"/>
      <c r="FT12" s="76"/>
      <c r="FU12" s="74" t="s">
        <v>1635</v>
      </c>
      <c r="FV12" s="75"/>
      <c r="FW12" s="76"/>
      <c r="FX12" s="147" t="s">
        <v>1639</v>
      </c>
      <c r="FY12" s="148"/>
      <c r="FZ12" s="149"/>
      <c r="GA12" s="120" t="s">
        <v>1749</v>
      </c>
      <c r="GB12" s="121"/>
      <c r="GC12" s="122"/>
      <c r="GD12" s="74" t="s">
        <v>1750</v>
      </c>
      <c r="GE12" s="75"/>
      <c r="GF12" s="76"/>
      <c r="GG12" s="74" t="s">
        <v>1751</v>
      </c>
      <c r="GH12" s="75"/>
      <c r="GI12" s="76"/>
      <c r="GJ12" s="74" t="s">
        <v>1752</v>
      </c>
      <c r="GK12" s="75"/>
      <c r="GL12" s="76"/>
      <c r="GM12" s="74" t="s">
        <v>1753</v>
      </c>
      <c r="GN12" s="75"/>
      <c r="GO12" s="76"/>
      <c r="GP12" s="74" t="s">
        <v>1754</v>
      </c>
      <c r="GQ12" s="75"/>
      <c r="GR12" s="76"/>
      <c r="GS12" s="120" t="s">
        <v>1755</v>
      </c>
      <c r="GT12" s="121"/>
      <c r="GU12" s="122"/>
      <c r="GV12" s="74" t="s">
        <v>1756</v>
      </c>
      <c r="GW12" s="75"/>
      <c r="GX12" s="76"/>
      <c r="GY12" s="74" t="s">
        <v>1757</v>
      </c>
      <c r="GZ12" s="75"/>
      <c r="HA12" s="76"/>
      <c r="HB12" s="74" t="s">
        <v>1758</v>
      </c>
      <c r="HC12" s="75"/>
      <c r="HD12" s="76"/>
      <c r="HE12" s="74" t="s">
        <v>1759</v>
      </c>
      <c r="HF12" s="75"/>
      <c r="HG12" s="76"/>
      <c r="HH12" s="74" t="s">
        <v>1760</v>
      </c>
      <c r="HI12" s="75"/>
      <c r="HJ12" s="76"/>
      <c r="HK12" s="74" t="s">
        <v>1761</v>
      </c>
      <c r="HL12" s="75"/>
      <c r="HM12" s="76"/>
      <c r="HN12" s="74" t="s">
        <v>1762</v>
      </c>
      <c r="HO12" s="75"/>
      <c r="HP12" s="76"/>
      <c r="HQ12" s="74" t="s">
        <v>1763</v>
      </c>
      <c r="HR12" s="75"/>
      <c r="HS12" s="76"/>
      <c r="HT12" s="74" t="s">
        <v>1764</v>
      </c>
      <c r="HU12" s="75"/>
      <c r="HV12" s="76"/>
      <c r="HW12" s="74" t="s">
        <v>1765</v>
      </c>
      <c r="HX12" s="75"/>
      <c r="HY12" s="76"/>
      <c r="HZ12" s="74" t="s">
        <v>1766</v>
      </c>
      <c r="IA12" s="75"/>
      <c r="IB12" s="76"/>
      <c r="IC12" s="74" t="s">
        <v>1767</v>
      </c>
      <c r="ID12" s="75"/>
      <c r="IE12" s="76"/>
      <c r="IF12" s="74" t="s">
        <v>1768</v>
      </c>
      <c r="IG12" s="75"/>
      <c r="IH12" s="76"/>
      <c r="II12" s="74" t="s">
        <v>1769</v>
      </c>
      <c r="IJ12" s="75"/>
      <c r="IK12" s="76"/>
      <c r="IL12" s="74" t="s">
        <v>1770</v>
      </c>
      <c r="IM12" s="75"/>
      <c r="IN12" s="76"/>
      <c r="IO12" s="74" t="s">
        <v>1771</v>
      </c>
      <c r="IP12" s="75"/>
      <c r="IQ12" s="76"/>
      <c r="IR12" s="74" t="s">
        <v>1692</v>
      </c>
      <c r="IS12" s="75"/>
      <c r="IT12" s="76"/>
      <c r="IU12" s="74" t="s">
        <v>1805</v>
      </c>
      <c r="IV12" s="75"/>
      <c r="IW12" s="76"/>
      <c r="IX12" s="74" t="s">
        <v>1806</v>
      </c>
      <c r="IY12" s="75"/>
      <c r="IZ12" s="76"/>
      <c r="JA12" s="74" t="s">
        <v>1807</v>
      </c>
      <c r="JB12" s="75"/>
      <c r="JC12" s="76"/>
      <c r="JD12" s="74" t="s">
        <v>1808</v>
      </c>
      <c r="JE12" s="75"/>
      <c r="JF12" s="76"/>
      <c r="JG12" s="74" t="s">
        <v>1809</v>
      </c>
      <c r="JH12" s="75"/>
      <c r="JI12" s="76"/>
      <c r="JJ12" s="74" t="s">
        <v>1810</v>
      </c>
      <c r="JK12" s="75"/>
      <c r="JL12" s="76"/>
      <c r="JM12" s="74" t="s">
        <v>1811</v>
      </c>
      <c r="JN12" s="75"/>
      <c r="JO12" s="76"/>
      <c r="JP12" s="74" t="s">
        <v>1812</v>
      </c>
      <c r="JQ12" s="75"/>
      <c r="JR12" s="76"/>
      <c r="JS12" s="120" t="s">
        <v>1813</v>
      </c>
      <c r="JT12" s="121"/>
      <c r="JU12" s="122"/>
      <c r="JV12" s="74" t="s">
        <v>1814</v>
      </c>
      <c r="JW12" s="75"/>
      <c r="JX12" s="76"/>
      <c r="JY12" s="120" t="s">
        <v>1815</v>
      </c>
      <c r="JZ12" s="121"/>
      <c r="KA12" s="122"/>
      <c r="KB12" s="74" t="s">
        <v>1816</v>
      </c>
      <c r="KC12" s="75"/>
      <c r="KD12" s="76"/>
      <c r="KE12" s="74" t="s">
        <v>1817</v>
      </c>
      <c r="KF12" s="75"/>
      <c r="KG12" s="76"/>
      <c r="KH12" s="74" t="s">
        <v>1976</v>
      </c>
      <c r="KI12" s="75"/>
      <c r="KJ12" s="76"/>
      <c r="KK12" s="74" t="s">
        <v>1977</v>
      </c>
      <c r="KL12" s="75"/>
      <c r="KM12" s="76"/>
      <c r="KN12" s="120" t="s">
        <v>1978</v>
      </c>
      <c r="KO12" s="121"/>
      <c r="KP12" s="122"/>
      <c r="KQ12" s="74" t="s">
        <v>1979</v>
      </c>
      <c r="KR12" s="75"/>
      <c r="KS12" s="76"/>
      <c r="KT12" s="74" t="s">
        <v>1980</v>
      </c>
      <c r="KU12" s="75"/>
      <c r="KV12" s="76"/>
      <c r="KW12" s="74" t="s">
        <v>1981</v>
      </c>
      <c r="KX12" s="75"/>
      <c r="KY12" s="76"/>
      <c r="KZ12" s="74" t="s">
        <v>1982</v>
      </c>
      <c r="LA12" s="75"/>
      <c r="LB12" s="76"/>
      <c r="LC12" s="74" t="s">
        <v>1983</v>
      </c>
      <c r="LD12" s="75"/>
      <c r="LE12" s="76"/>
      <c r="LF12" s="74" t="s">
        <v>1984</v>
      </c>
      <c r="LG12" s="75"/>
      <c r="LH12" s="76"/>
      <c r="LI12" s="74" t="s">
        <v>1985</v>
      </c>
      <c r="LJ12" s="75"/>
      <c r="LK12" s="76"/>
      <c r="LL12" s="74" t="s">
        <v>1845</v>
      </c>
      <c r="LM12" s="75"/>
      <c r="LN12" s="76"/>
      <c r="LO12" s="74" t="s">
        <v>1986</v>
      </c>
      <c r="LP12" s="75"/>
      <c r="LQ12" s="76"/>
      <c r="LR12" s="74" t="s">
        <v>1987</v>
      </c>
      <c r="LS12" s="75"/>
      <c r="LT12" s="76"/>
      <c r="LU12" s="74" t="s">
        <v>1988</v>
      </c>
      <c r="LV12" s="75"/>
      <c r="LW12" s="76"/>
      <c r="LX12" s="120" t="s">
        <v>1989</v>
      </c>
      <c r="LY12" s="121"/>
      <c r="LZ12" s="122"/>
      <c r="MA12" s="74" t="s">
        <v>1990</v>
      </c>
      <c r="MB12" s="75"/>
      <c r="MC12" s="76"/>
      <c r="MD12" s="130" t="s">
        <v>1863</v>
      </c>
      <c r="ME12" s="131"/>
      <c r="MF12" s="132"/>
      <c r="MG12" s="74" t="s">
        <v>1991</v>
      </c>
      <c r="MH12" s="75"/>
      <c r="MI12" s="76"/>
      <c r="MJ12" s="74" t="s">
        <v>1992</v>
      </c>
      <c r="MK12" s="75"/>
      <c r="ML12" s="76"/>
      <c r="MM12" s="74" t="s">
        <v>1993</v>
      </c>
      <c r="MN12" s="75"/>
      <c r="MO12" s="76"/>
      <c r="MP12" s="120" t="s">
        <v>1994</v>
      </c>
      <c r="MQ12" s="121"/>
      <c r="MR12" s="122"/>
      <c r="MS12" s="74" t="s">
        <v>1870</v>
      </c>
      <c r="MT12" s="75"/>
      <c r="MU12" s="76"/>
      <c r="MV12" s="74" t="s">
        <v>1995</v>
      </c>
      <c r="MW12" s="75"/>
      <c r="MX12" s="76"/>
      <c r="MY12" s="74" t="s">
        <v>1996</v>
      </c>
      <c r="MZ12" s="75"/>
      <c r="NA12" s="76"/>
      <c r="NB12" s="74" t="s">
        <v>1997</v>
      </c>
      <c r="NC12" s="75"/>
      <c r="ND12" s="76"/>
      <c r="NE12" s="74" t="s">
        <v>1998</v>
      </c>
      <c r="NF12" s="75"/>
      <c r="NG12" s="76"/>
      <c r="NH12" s="74" t="s">
        <v>1999</v>
      </c>
      <c r="NI12" s="75"/>
      <c r="NJ12" s="76"/>
      <c r="NK12" s="74" t="s">
        <v>2000</v>
      </c>
      <c r="NL12" s="75"/>
      <c r="NM12" s="76"/>
      <c r="NN12" s="130" t="s">
        <v>1892</v>
      </c>
      <c r="NO12" s="131"/>
      <c r="NP12" s="162"/>
      <c r="NQ12" s="159" t="s">
        <v>2001</v>
      </c>
      <c r="NR12" s="160"/>
      <c r="NS12" s="161"/>
      <c r="NT12" s="74" t="s">
        <v>2002</v>
      </c>
      <c r="NU12" s="75"/>
      <c r="NV12" s="76"/>
      <c r="NW12" s="74" t="s">
        <v>1899</v>
      </c>
      <c r="NX12" s="75"/>
      <c r="NY12" s="76"/>
      <c r="NZ12" s="74" t="s">
        <v>2003</v>
      </c>
      <c r="OA12" s="75"/>
      <c r="OB12" s="76"/>
      <c r="OC12" s="74" t="s">
        <v>2004</v>
      </c>
      <c r="OD12" s="75"/>
      <c r="OE12" s="76"/>
      <c r="OF12" s="74" t="s">
        <v>2005</v>
      </c>
      <c r="OG12" s="75"/>
      <c r="OH12" s="76"/>
      <c r="OI12" s="74" t="s">
        <v>2006</v>
      </c>
      <c r="OJ12" s="75"/>
      <c r="OK12" s="76"/>
      <c r="OL12" s="74" t="s">
        <v>2007</v>
      </c>
      <c r="OM12" s="75"/>
      <c r="ON12" s="76"/>
      <c r="OO12" s="74" t="s">
        <v>2008</v>
      </c>
      <c r="OP12" s="75"/>
      <c r="OQ12" s="76"/>
      <c r="OR12" s="74" t="s">
        <v>2009</v>
      </c>
      <c r="OS12" s="75"/>
      <c r="OT12" s="76"/>
      <c r="OU12" s="74" t="s">
        <v>2010</v>
      </c>
      <c r="OV12" s="75"/>
      <c r="OW12" s="76"/>
      <c r="OX12" s="74" t="s">
        <v>2011</v>
      </c>
      <c r="OY12" s="75"/>
      <c r="OZ12" s="76"/>
      <c r="PA12" s="74" t="s">
        <v>2012</v>
      </c>
      <c r="PB12" s="75"/>
      <c r="PC12" s="76"/>
      <c r="PD12" s="74" t="s">
        <v>2013</v>
      </c>
      <c r="PE12" s="75"/>
      <c r="PF12" s="76"/>
      <c r="PG12" s="120" t="s">
        <v>1925</v>
      </c>
      <c r="PH12" s="121"/>
      <c r="PI12" s="122"/>
      <c r="PJ12" s="74" t="s">
        <v>2014</v>
      </c>
      <c r="PK12" s="75"/>
      <c r="PL12" s="76"/>
      <c r="PM12" s="74" t="s">
        <v>2015</v>
      </c>
      <c r="PN12" s="75"/>
      <c r="PO12" s="76"/>
      <c r="PP12" s="74" t="s">
        <v>2016</v>
      </c>
      <c r="PQ12" s="75"/>
      <c r="PR12" s="76"/>
      <c r="PS12" s="120" t="s">
        <v>2017</v>
      </c>
      <c r="PT12" s="121"/>
      <c r="PU12" s="122"/>
      <c r="PV12" s="74" t="s">
        <v>2018</v>
      </c>
      <c r="PW12" s="75"/>
      <c r="PX12" s="76"/>
      <c r="PY12" s="74" t="s">
        <v>2019</v>
      </c>
      <c r="PZ12" s="75"/>
      <c r="QA12" s="76"/>
      <c r="QB12" s="120" t="s">
        <v>2020</v>
      </c>
      <c r="QC12" s="121"/>
      <c r="QD12" s="122"/>
      <c r="QE12" s="120" t="s">
        <v>2021</v>
      </c>
      <c r="QF12" s="121"/>
      <c r="QG12" s="122"/>
      <c r="QH12" s="74" t="s">
        <v>2022</v>
      </c>
      <c r="QI12" s="75"/>
      <c r="QJ12" s="76"/>
      <c r="QK12" s="74" t="s">
        <v>2023</v>
      </c>
      <c r="QL12" s="75"/>
      <c r="QM12" s="76"/>
      <c r="QN12" s="74" t="s">
        <v>2024</v>
      </c>
      <c r="QO12" s="75"/>
      <c r="QP12" s="76"/>
      <c r="QQ12" s="74" t="s">
        <v>2025</v>
      </c>
      <c r="QR12" s="75"/>
      <c r="QS12" s="76"/>
      <c r="QT12" s="74" t="s">
        <v>2026</v>
      </c>
      <c r="QU12" s="75"/>
      <c r="QV12" s="76"/>
      <c r="QW12" s="74" t="s">
        <v>2027</v>
      </c>
      <c r="QX12" s="75"/>
      <c r="QY12" s="76"/>
      <c r="QZ12" s="74" t="s">
        <v>2028</v>
      </c>
      <c r="RA12" s="75"/>
      <c r="RB12" s="76"/>
      <c r="RC12" s="74" t="s">
        <v>2029</v>
      </c>
      <c r="RD12" s="75"/>
      <c r="RE12" s="76"/>
      <c r="RF12" s="74" t="s">
        <v>2030</v>
      </c>
      <c r="RG12" s="75"/>
      <c r="RH12" s="76"/>
      <c r="RI12" s="74" t="s">
        <v>2036</v>
      </c>
      <c r="RJ12" s="75"/>
      <c r="RK12" s="76"/>
      <c r="RL12" s="74" t="s">
        <v>2037</v>
      </c>
      <c r="RM12" s="75"/>
      <c r="RN12" s="76"/>
      <c r="RO12" s="74" t="s">
        <v>2038</v>
      </c>
      <c r="RP12" s="75"/>
      <c r="RQ12" s="76"/>
      <c r="RR12" s="120" t="s">
        <v>2042</v>
      </c>
      <c r="RS12" s="121"/>
      <c r="RT12" s="122"/>
      <c r="RU12" s="74" t="s">
        <v>2046</v>
      </c>
      <c r="RV12" s="75"/>
      <c r="RW12" s="76"/>
      <c r="RX12" s="74" t="s">
        <v>2050</v>
      </c>
      <c r="RY12" s="75"/>
      <c r="RZ12" s="76"/>
      <c r="SA12" s="74" t="s">
        <v>2054</v>
      </c>
      <c r="SB12" s="75"/>
      <c r="SC12" s="76"/>
      <c r="SD12" s="120" t="s">
        <v>2055</v>
      </c>
      <c r="SE12" s="121"/>
      <c r="SF12" s="122"/>
      <c r="SG12" s="74" t="s">
        <v>2059</v>
      </c>
      <c r="SH12" s="75"/>
      <c r="SI12" s="76"/>
      <c r="SJ12" s="74" t="s">
        <v>2063</v>
      </c>
      <c r="SK12" s="75"/>
      <c r="SL12" s="76"/>
      <c r="SM12" s="74" t="s">
        <v>2067</v>
      </c>
      <c r="SN12" s="75"/>
      <c r="SO12" s="76"/>
      <c r="SP12" s="74" t="s">
        <v>2071</v>
      </c>
      <c r="SQ12" s="75"/>
      <c r="SR12" s="76"/>
      <c r="SS12" s="74" t="s">
        <v>2075</v>
      </c>
      <c r="ST12" s="75"/>
      <c r="SU12" s="76"/>
      <c r="SV12" s="120" t="s">
        <v>2076</v>
      </c>
      <c r="SW12" s="121"/>
      <c r="SX12" s="122"/>
      <c r="SY12" s="74" t="s">
        <v>2080</v>
      </c>
      <c r="SZ12" s="75"/>
      <c r="TA12" s="76"/>
      <c r="TB12" s="74" t="s">
        <v>2084</v>
      </c>
      <c r="TC12" s="75"/>
      <c r="TD12" s="76"/>
      <c r="TE12" s="74" t="s">
        <v>2088</v>
      </c>
      <c r="TF12" s="75"/>
      <c r="TG12" s="76"/>
      <c r="TH12" s="74" t="s">
        <v>2092</v>
      </c>
      <c r="TI12" s="75"/>
      <c r="TJ12" s="76"/>
      <c r="TK12" s="74" t="s">
        <v>2096</v>
      </c>
      <c r="TL12" s="75"/>
      <c r="TM12" s="76"/>
      <c r="TN12" s="74" t="s">
        <v>2100</v>
      </c>
      <c r="TO12" s="75"/>
      <c r="TP12" s="76"/>
      <c r="TQ12" s="74" t="s">
        <v>2104</v>
      </c>
      <c r="TR12" s="75"/>
      <c r="TS12" s="76"/>
      <c r="TT12" s="74" t="s">
        <v>2108</v>
      </c>
      <c r="TU12" s="75"/>
      <c r="TV12" s="76"/>
      <c r="TW12" s="74" t="s">
        <v>2109</v>
      </c>
      <c r="TX12" s="75"/>
      <c r="TY12" s="76"/>
      <c r="TZ12" s="74" t="s">
        <v>2113</v>
      </c>
      <c r="UA12" s="75"/>
      <c r="UB12" s="76"/>
      <c r="UC12" s="74" t="s">
        <v>2117</v>
      </c>
      <c r="UD12" s="75"/>
      <c r="UE12" s="76"/>
      <c r="UF12" s="74" t="s">
        <v>2121</v>
      </c>
      <c r="UG12" s="75"/>
      <c r="UH12" s="76"/>
      <c r="UI12" s="74" t="s">
        <v>2125</v>
      </c>
      <c r="UJ12" s="75"/>
      <c r="UK12" s="76"/>
      <c r="UL12" s="120" t="s">
        <v>2129</v>
      </c>
      <c r="UM12" s="121"/>
      <c r="UN12" s="122"/>
      <c r="UO12" s="74" t="s">
        <v>2132</v>
      </c>
      <c r="UP12" s="75"/>
      <c r="UQ12" s="76"/>
      <c r="UR12" s="147" t="s">
        <v>2139</v>
      </c>
      <c r="US12" s="148"/>
      <c r="UT12" s="149"/>
      <c r="UU12" s="74" t="s">
        <v>2140</v>
      </c>
      <c r="UV12" s="75"/>
      <c r="UW12" s="76"/>
      <c r="UX12" s="74" t="s">
        <v>2144</v>
      </c>
      <c r="UY12" s="75"/>
      <c r="UZ12" s="76"/>
      <c r="VA12" s="74" t="s">
        <v>2148</v>
      </c>
      <c r="VB12" s="75"/>
      <c r="VC12" s="76"/>
      <c r="VD12" s="74" t="s">
        <v>2152</v>
      </c>
      <c r="VE12" s="75"/>
      <c r="VF12" s="151"/>
      <c r="VG12" s="150" t="s">
        <v>2156</v>
      </c>
      <c r="VH12" s="75"/>
      <c r="VI12" s="151"/>
      <c r="VJ12" s="150" t="s">
        <v>2160</v>
      </c>
      <c r="VK12" s="75"/>
      <c r="VL12" s="76"/>
      <c r="VM12" s="74" t="s">
        <v>2164</v>
      </c>
      <c r="VN12" s="75"/>
      <c r="VO12" s="76"/>
      <c r="VP12" s="74" t="s">
        <v>2168</v>
      </c>
      <c r="VQ12" s="75"/>
      <c r="VR12" s="76"/>
      <c r="VS12" s="74" t="s">
        <v>2172</v>
      </c>
      <c r="VT12" s="75"/>
      <c r="VU12" s="76"/>
    </row>
    <row r="13" spans="1:593" ht="120.6" thickBot="1">
      <c r="A13" s="113"/>
      <c r="B13" s="113"/>
      <c r="C13" s="20" t="s">
        <v>1482</v>
      </c>
      <c r="D13" s="21" t="s">
        <v>1483</v>
      </c>
      <c r="E13" s="22" t="s">
        <v>1484</v>
      </c>
      <c r="F13" s="38" t="s">
        <v>1485</v>
      </c>
      <c r="G13" s="50" t="s">
        <v>1486</v>
      </c>
      <c r="H13" s="51" t="s">
        <v>1487</v>
      </c>
      <c r="I13" s="20" t="s">
        <v>1488</v>
      </c>
      <c r="J13" s="21" t="s">
        <v>1489</v>
      </c>
      <c r="K13" s="22" t="s">
        <v>1490</v>
      </c>
      <c r="L13" s="20" t="s">
        <v>1491</v>
      </c>
      <c r="M13" s="21" t="s">
        <v>1492</v>
      </c>
      <c r="N13" s="22" t="s">
        <v>1493</v>
      </c>
      <c r="O13" s="20" t="s">
        <v>1494</v>
      </c>
      <c r="P13" s="21" t="s">
        <v>1495</v>
      </c>
      <c r="Q13" s="22" t="s">
        <v>1496</v>
      </c>
      <c r="R13" s="20" t="s">
        <v>1497</v>
      </c>
      <c r="S13" s="21" t="s">
        <v>1498</v>
      </c>
      <c r="T13" s="22" t="s">
        <v>1499</v>
      </c>
      <c r="U13" s="20" t="s">
        <v>1500</v>
      </c>
      <c r="V13" s="21" t="s">
        <v>1501</v>
      </c>
      <c r="W13" s="22" t="s">
        <v>1502</v>
      </c>
      <c r="X13" s="20" t="s">
        <v>1503</v>
      </c>
      <c r="Y13" s="21" t="s">
        <v>1504</v>
      </c>
      <c r="Z13" s="22" t="s">
        <v>1505</v>
      </c>
      <c r="AA13" s="20" t="s">
        <v>1506</v>
      </c>
      <c r="AB13" s="21" t="s">
        <v>1507</v>
      </c>
      <c r="AC13" s="22" t="s">
        <v>1508</v>
      </c>
      <c r="AD13" s="20" t="s">
        <v>1509</v>
      </c>
      <c r="AE13" s="21" t="s">
        <v>1510</v>
      </c>
      <c r="AF13" s="22" t="s">
        <v>1511</v>
      </c>
      <c r="AG13" s="20" t="s">
        <v>1512</v>
      </c>
      <c r="AH13" s="21" t="s">
        <v>1513</v>
      </c>
      <c r="AI13" s="22" t="s">
        <v>1514</v>
      </c>
      <c r="AJ13" s="20" t="s">
        <v>1515</v>
      </c>
      <c r="AK13" s="21" t="s">
        <v>1516</v>
      </c>
      <c r="AL13" s="22" t="s">
        <v>1517</v>
      </c>
      <c r="AM13" s="20" t="s">
        <v>1518</v>
      </c>
      <c r="AN13" s="21" t="s">
        <v>1519</v>
      </c>
      <c r="AO13" s="22" t="s">
        <v>1520</v>
      </c>
      <c r="AP13" s="20" t="s">
        <v>1521</v>
      </c>
      <c r="AQ13" s="21" t="s">
        <v>1522</v>
      </c>
      <c r="AR13" s="22" t="s">
        <v>1523</v>
      </c>
      <c r="AS13" s="20" t="s">
        <v>1524</v>
      </c>
      <c r="AT13" s="21" t="s">
        <v>1525</v>
      </c>
      <c r="AU13" s="22" t="s">
        <v>1526</v>
      </c>
      <c r="AV13" s="20" t="s">
        <v>1527</v>
      </c>
      <c r="AW13" s="21" t="s">
        <v>1528</v>
      </c>
      <c r="AX13" s="22" t="s">
        <v>1529</v>
      </c>
      <c r="AY13" s="20" t="s">
        <v>1530</v>
      </c>
      <c r="AZ13" s="21" t="s">
        <v>1531</v>
      </c>
      <c r="BA13" s="22" t="s">
        <v>1532</v>
      </c>
      <c r="BB13" s="20" t="s">
        <v>1533</v>
      </c>
      <c r="BC13" s="21" t="s">
        <v>1534</v>
      </c>
      <c r="BD13" s="22" t="s">
        <v>1535</v>
      </c>
      <c r="BE13" s="20" t="s">
        <v>1536</v>
      </c>
      <c r="BF13" s="21" t="s">
        <v>1537</v>
      </c>
      <c r="BG13" s="22" t="s">
        <v>1538</v>
      </c>
      <c r="BH13" s="20" t="s">
        <v>955</v>
      </c>
      <c r="BI13" s="21" t="s">
        <v>1539</v>
      </c>
      <c r="BJ13" s="22" t="s">
        <v>1540</v>
      </c>
      <c r="BK13" s="20" t="s">
        <v>1541</v>
      </c>
      <c r="BL13" s="21" t="s">
        <v>1542</v>
      </c>
      <c r="BM13" s="22" t="s">
        <v>1543</v>
      </c>
      <c r="BN13" s="20" t="s">
        <v>1544</v>
      </c>
      <c r="BO13" s="21" t="s">
        <v>1545</v>
      </c>
      <c r="BP13" s="22" t="s">
        <v>360</v>
      </c>
      <c r="BQ13" s="20" t="s">
        <v>1546</v>
      </c>
      <c r="BR13" s="21" t="s">
        <v>1547</v>
      </c>
      <c r="BS13" s="22" t="s">
        <v>1548</v>
      </c>
      <c r="BT13" s="20" t="s">
        <v>1549</v>
      </c>
      <c r="BU13" s="21" t="s">
        <v>1550</v>
      </c>
      <c r="BV13" s="22" t="s">
        <v>1551</v>
      </c>
      <c r="BW13" s="20" t="s">
        <v>1553</v>
      </c>
      <c r="BX13" s="21" t="s">
        <v>1554</v>
      </c>
      <c r="BY13" s="22" t="s">
        <v>1555</v>
      </c>
      <c r="BZ13" s="20" t="s">
        <v>1556</v>
      </c>
      <c r="CA13" s="21" t="s">
        <v>1557</v>
      </c>
      <c r="CB13" s="22" t="s">
        <v>1558</v>
      </c>
      <c r="CC13" s="20" t="s">
        <v>1559</v>
      </c>
      <c r="CD13" s="21" t="s">
        <v>1561</v>
      </c>
      <c r="CE13" s="22" t="s">
        <v>1560</v>
      </c>
      <c r="CF13" s="20" t="s">
        <v>1562</v>
      </c>
      <c r="CG13" s="21" t="s">
        <v>1563</v>
      </c>
      <c r="CH13" s="22" t="s">
        <v>1564</v>
      </c>
      <c r="CI13" s="20" t="s">
        <v>1565</v>
      </c>
      <c r="CJ13" s="21" t="s">
        <v>1557</v>
      </c>
      <c r="CK13" s="22" t="s">
        <v>1566</v>
      </c>
      <c r="CL13" s="20" t="s">
        <v>1567</v>
      </c>
      <c r="CM13" s="21" t="s">
        <v>1568</v>
      </c>
      <c r="CN13" s="22" t="s">
        <v>1569</v>
      </c>
      <c r="CO13" s="20" t="s">
        <v>526</v>
      </c>
      <c r="CP13" s="21" t="s">
        <v>551</v>
      </c>
      <c r="CQ13" s="22" t="s">
        <v>556</v>
      </c>
      <c r="CR13" s="20" t="s">
        <v>1570</v>
      </c>
      <c r="CS13" s="21" t="s">
        <v>1571</v>
      </c>
      <c r="CT13" s="22" t="s">
        <v>1572</v>
      </c>
      <c r="CU13" s="20" t="s">
        <v>1573</v>
      </c>
      <c r="CV13" s="21" t="s">
        <v>1574</v>
      </c>
      <c r="CW13" s="22" t="s">
        <v>1575</v>
      </c>
      <c r="CX13" s="20" t="s">
        <v>1576</v>
      </c>
      <c r="CY13" s="21" t="s">
        <v>1577</v>
      </c>
      <c r="CZ13" s="22" t="s">
        <v>1578</v>
      </c>
      <c r="DA13" s="20" t="s">
        <v>348</v>
      </c>
      <c r="DB13" s="21" t="s">
        <v>1579</v>
      </c>
      <c r="DC13" s="22" t="s">
        <v>1580</v>
      </c>
      <c r="DD13" s="20" t="s">
        <v>1581</v>
      </c>
      <c r="DE13" s="21" t="s">
        <v>1582</v>
      </c>
      <c r="DF13" s="22" t="s">
        <v>1583</v>
      </c>
      <c r="DG13" s="20" t="s">
        <v>1584</v>
      </c>
      <c r="DH13" s="21" t="s">
        <v>1585</v>
      </c>
      <c r="DI13" s="22" t="s">
        <v>1586</v>
      </c>
      <c r="DJ13" s="20" t="s">
        <v>1587</v>
      </c>
      <c r="DK13" s="21" t="s">
        <v>1588</v>
      </c>
      <c r="DL13" s="22" t="s">
        <v>1589</v>
      </c>
      <c r="DM13" s="20" t="s">
        <v>1590</v>
      </c>
      <c r="DN13" s="21" t="s">
        <v>1591</v>
      </c>
      <c r="DO13" s="22" t="s">
        <v>1592</v>
      </c>
      <c r="DP13" s="20" t="s">
        <v>1593</v>
      </c>
      <c r="DQ13" s="21" t="s">
        <v>1594</v>
      </c>
      <c r="DR13" s="22" t="s">
        <v>1595</v>
      </c>
      <c r="DS13" s="20" t="s">
        <v>1596</v>
      </c>
      <c r="DT13" s="21" t="s">
        <v>1597</v>
      </c>
      <c r="DU13" s="22" t="s">
        <v>1598</v>
      </c>
      <c r="DV13" s="20" t="s">
        <v>1599</v>
      </c>
      <c r="DW13" s="21" t="s">
        <v>1600</v>
      </c>
      <c r="DX13" s="22" t="s">
        <v>1601</v>
      </c>
      <c r="DY13" s="20" t="s">
        <v>583</v>
      </c>
      <c r="DZ13" s="21" t="s">
        <v>1602</v>
      </c>
      <c r="EA13" s="22" t="s">
        <v>1603</v>
      </c>
      <c r="EB13" s="20" t="s">
        <v>1604</v>
      </c>
      <c r="EC13" s="21" t="s">
        <v>1605</v>
      </c>
      <c r="ED13" s="22" t="s">
        <v>50</v>
      </c>
      <c r="EE13" s="20" t="s">
        <v>1607</v>
      </c>
      <c r="EF13" s="21" t="s">
        <v>1608</v>
      </c>
      <c r="EG13" s="22" t="s">
        <v>1609</v>
      </c>
      <c r="EH13" s="20" t="s">
        <v>1610</v>
      </c>
      <c r="EI13" s="21" t="s">
        <v>1611</v>
      </c>
      <c r="EJ13" s="22" t="s">
        <v>1612</v>
      </c>
      <c r="EK13" s="20" t="s">
        <v>583</v>
      </c>
      <c r="EL13" s="21" t="s">
        <v>1602</v>
      </c>
      <c r="EM13" s="22" t="s">
        <v>1603</v>
      </c>
      <c r="EN13" s="20" t="s">
        <v>1613</v>
      </c>
      <c r="EO13" s="21" t="s">
        <v>1614</v>
      </c>
      <c r="EP13" s="22" t="s">
        <v>1615</v>
      </c>
      <c r="EQ13" s="20" t="s">
        <v>1616</v>
      </c>
      <c r="ER13" s="21" t="s">
        <v>1617</v>
      </c>
      <c r="ES13" s="22" t="s">
        <v>1618</v>
      </c>
      <c r="ET13" s="20" t="s">
        <v>1048</v>
      </c>
      <c r="EU13" s="21" t="s">
        <v>1619</v>
      </c>
      <c r="EV13" s="22" t="s">
        <v>1620</v>
      </c>
      <c r="EW13" s="20" t="s">
        <v>1621</v>
      </c>
      <c r="EX13" s="21" t="s">
        <v>1622</v>
      </c>
      <c r="EY13" s="22" t="s">
        <v>1623</v>
      </c>
      <c r="EZ13" s="20" t="s">
        <v>679</v>
      </c>
      <c r="FA13" s="21" t="s">
        <v>692</v>
      </c>
      <c r="FB13" s="22" t="s">
        <v>681</v>
      </c>
      <c r="FC13" s="20" t="s">
        <v>1624</v>
      </c>
      <c r="FD13" s="21" t="s">
        <v>1625</v>
      </c>
      <c r="FE13" s="22" t="s">
        <v>1626</v>
      </c>
      <c r="FF13" s="20" t="s">
        <v>1627</v>
      </c>
      <c r="FG13" s="21" t="s">
        <v>1628</v>
      </c>
      <c r="FH13" s="22" t="s">
        <v>283</v>
      </c>
      <c r="FI13" s="20" t="s">
        <v>968</v>
      </c>
      <c r="FJ13" s="21" t="s">
        <v>1629</v>
      </c>
      <c r="FK13" s="22" t="s">
        <v>1630</v>
      </c>
      <c r="FL13" s="20" t="s">
        <v>526</v>
      </c>
      <c r="FM13" s="21" t="s">
        <v>551</v>
      </c>
      <c r="FN13" s="22" t="s">
        <v>556</v>
      </c>
      <c r="FO13" s="20" t="s">
        <v>1631</v>
      </c>
      <c r="FP13" s="21" t="s">
        <v>1632</v>
      </c>
      <c r="FQ13" s="22" t="s">
        <v>50</v>
      </c>
      <c r="FR13" s="20" t="s">
        <v>1633</v>
      </c>
      <c r="FS13" s="21" t="s">
        <v>130</v>
      </c>
      <c r="FT13" s="22" t="s">
        <v>1634</v>
      </c>
      <c r="FU13" s="38" t="s">
        <v>1636</v>
      </c>
      <c r="FV13" s="21" t="s">
        <v>1637</v>
      </c>
      <c r="FW13" s="25" t="s">
        <v>1638</v>
      </c>
      <c r="FX13" s="26" t="s">
        <v>1640</v>
      </c>
      <c r="FY13" s="26" t="s">
        <v>1641</v>
      </c>
      <c r="FZ13" s="26" t="s">
        <v>1642</v>
      </c>
      <c r="GA13" s="20" t="s">
        <v>1643</v>
      </c>
      <c r="GB13" s="21" t="s">
        <v>1644</v>
      </c>
      <c r="GC13" s="22" t="s">
        <v>1645</v>
      </c>
      <c r="GD13" s="20" t="s">
        <v>1646</v>
      </c>
      <c r="GE13" s="21" t="s">
        <v>1647</v>
      </c>
      <c r="GF13" s="22" t="s">
        <v>1648</v>
      </c>
      <c r="GG13" s="20" t="s">
        <v>1649</v>
      </c>
      <c r="GH13" s="21" t="s">
        <v>1650</v>
      </c>
      <c r="GI13" s="22" t="s">
        <v>1651</v>
      </c>
      <c r="GJ13" s="20" t="s">
        <v>170</v>
      </c>
      <c r="GK13" s="21" t="s">
        <v>1652</v>
      </c>
      <c r="GL13" s="22" t="s">
        <v>540</v>
      </c>
      <c r="GM13" s="20" t="s">
        <v>1653</v>
      </c>
      <c r="GN13" s="21" t="s">
        <v>1654</v>
      </c>
      <c r="GO13" s="22" t="s">
        <v>1655</v>
      </c>
      <c r="GP13" s="20" t="s">
        <v>275</v>
      </c>
      <c r="GQ13" s="21" t="s">
        <v>1656</v>
      </c>
      <c r="GR13" s="22" t="s">
        <v>172</v>
      </c>
      <c r="GS13" s="20" t="s">
        <v>1570</v>
      </c>
      <c r="GT13" s="21" t="s">
        <v>1571</v>
      </c>
      <c r="GU13" s="22" t="s">
        <v>1657</v>
      </c>
      <c r="GV13" s="20" t="s">
        <v>1658</v>
      </c>
      <c r="GW13" s="21" t="s">
        <v>1659</v>
      </c>
      <c r="GX13" s="22" t="s">
        <v>1660</v>
      </c>
      <c r="GY13" s="20" t="s">
        <v>1048</v>
      </c>
      <c r="GZ13" s="21" t="s">
        <v>1619</v>
      </c>
      <c r="HA13" s="22" t="s">
        <v>1620</v>
      </c>
      <c r="HB13" s="20" t="s">
        <v>1661</v>
      </c>
      <c r="HC13" s="21" t="s">
        <v>1662</v>
      </c>
      <c r="HD13" s="22" t="s">
        <v>1663</v>
      </c>
      <c r="HE13" s="20" t="s">
        <v>48</v>
      </c>
      <c r="HF13" s="21" t="s">
        <v>49</v>
      </c>
      <c r="HG13" s="22" t="s">
        <v>50</v>
      </c>
      <c r="HH13" s="20" t="s">
        <v>1664</v>
      </c>
      <c r="HI13" s="21" t="s">
        <v>1665</v>
      </c>
      <c r="HJ13" s="22" t="s">
        <v>718</v>
      </c>
      <c r="HK13" s="20" t="s">
        <v>1666</v>
      </c>
      <c r="HL13" s="21" t="s">
        <v>1667</v>
      </c>
      <c r="HM13" s="22" t="s">
        <v>50</v>
      </c>
      <c r="HN13" s="20" t="s">
        <v>1015</v>
      </c>
      <c r="HO13" s="21" t="s">
        <v>1668</v>
      </c>
      <c r="HP13" s="22" t="s">
        <v>127</v>
      </c>
      <c r="HQ13" s="20" t="s">
        <v>1669</v>
      </c>
      <c r="HR13" s="21" t="s">
        <v>130</v>
      </c>
      <c r="HS13" s="22" t="s">
        <v>1634</v>
      </c>
      <c r="HT13" s="20" t="s">
        <v>526</v>
      </c>
      <c r="HU13" s="21" t="s">
        <v>551</v>
      </c>
      <c r="HV13" s="22" t="s">
        <v>556</v>
      </c>
      <c r="HW13" s="20" t="s">
        <v>1670</v>
      </c>
      <c r="HX13" s="21" t="s">
        <v>1671</v>
      </c>
      <c r="HY13" s="22" t="s">
        <v>1672</v>
      </c>
      <c r="HZ13" s="20" t="s">
        <v>1673</v>
      </c>
      <c r="IA13" s="21" t="s">
        <v>1674</v>
      </c>
      <c r="IB13" s="22" t="s">
        <v>1675</v>
      </c>
      <c r="IC13" s="20" t="s">
        <v>1676</v>
      </c>
      <c r="ID13" s="21" t="s">
        <v>1677</v>
      </c>
      <c r="IE13" s="22" t="s">
        <v>1678</v>
      </c>
      <c r="IF13" s="20" t="s">
        <v>1679</v>
      </c>
      <c r="IG13" s="21" t="s">
        <v>1680</v>
      </c>
      <c r="IH13" s="22" t="s">
        <v>1681</v>
      </c>
      <c r="II13" s="20" t="s">
        <v>1682</v>
      </c>
      <c r="IJ13" s="21" t="s">
        <v>1683</v>
      </c>
      <c r="IK13" s="22" t="s">
        <v>1684</v>
      </c>
      <c r="IL13" s="20" t="s">
        <v>1685</v>
      </c>
      <c r="IM13" s="21" t="s">
        <v>1686</v>
      </c>
      <c r="IN13" s="22" t="s">
        <v>1687</v>
      </c>
      <c r="IO13" s="20" t="s">
        <v>1596</v>
      </c>
      <c r="IP13" s="21" t="s">
        <v>1597</v>
      </c>
      <c r="IQ13" s="22" t="s">
        <v>1688</v>
      </c>
      <c r="IR13" s="20" t="s">
        <v>1689</v>
      </c>
      <c r="IS13" s="21" t="s">
        <v>1690</v>
      </c>
      <c r="IT13" s="22" t="s">
        <v>1691</v>
      </c>
      <c r="IU13" s="20" t="s">
        <v>1772</v>
      </c>
      <c r="IV13" s="21" t="s">
        <v>1773</v>
      </c>
      <c r="IW13" s="22" t="s">
        <v>1774</v>
      </c>
      <c r="IX13" s="20" t="s">
        <v>1775</v>
      </c>
      <c r="IY13" s="21" t="s">
        <v>1776</v>
      </c>
      <c r="IZ13" s="22" t="s">
        <v>1777</v>
      </c>
      <c r="JA13" s="20" t="s">
        <v>609</v>
      </c>
      <c r="JB13" s="21" t="s">
        <v>610</v>
      </c>
      <c r="JC13" s="22" t="s">
        <v>1778</v>
      </c>
      <c r="JD13" s="20" t="s">
        <v>1779</v>
      </c>
      <c r="JE13" s="21" t="s">
        <v>1780</v>
      </c>
      <c r="JF13" s="22" t="s">
        <v>1781</v>
      </c>
      <c r="JG13" s="20" t="s">
        <v>1782</v>
      </c>
      <c r="JH13" s="21" t="s">
        <v>1783</v>
      </c>
      <c r="JI13" s="22" t="s">
        <v>1784</v>
      </c>
      <c r="JJ13" s="20" t="s">
        <v>1785</v>
      </c>
      <c r="JK13" s="21" t="s">
        <v>1175</v>
      </c>
      <c r="JL13" s="22" t="s">
        <v>1786</v>
      </c>
      <c r="JM13" s="20" t="s">
        <v>655</v>
      </c>
      <c r="JN13" s="21" t="s">
        <v>656</v>
      </c>
      <c r="JO13" s="22" t="s">
        <v>657</v>
      </c>
      <c r="JP13" s="20" t="s">
        <v>1787</v>
      </c>
      <c r="JQ13" s="21" t="s">
        <v>1788</v>
      </c>
      <c r="JR13" s="22" t="s">
        <v>1789</v>
      </c>
      <c r="JS13" s="20" t="s">
        <v>1790</v>
      </c>
      <c r="JT13" s="21" t="s">
        <v>1791</v>
      </c>
      <c r="JU13" s="22" t="s">
        <v>1792</v>
      </c>
      <c r="JV13" s="27" t="s">
        <v>1793</v>
      </c>
      <c r="JW13" s="21" t="s">
        <v>1794</v>
      </c>
      <c r="JX13" s="22" t="s">
        <v>1795</v>
      </c>
      <c r="JY13" s="38" t="s">
        <v>1796</v>
      </c>
      <c r="JZ13" s="21" t="s">
        <v>1797</v>
      </c>
      <c r="KA13" s="22" t="s">
        <v>1798</v>
      </c>
      <c r="KB13" s="20" t="s">
        <v>1799</v>
      </c>
      <c r="KC13" s="21" t="s">
        <v>1800</v>
      </c>
      <c r="KD13" s="22" t="s">
        <v>1801</v>
      </c>
      <c r="KE13" s="20" t="s">
        <v>1802</v>
      </c>
      <c r="KF13" s="21" t="s">
        <v>1803</v>
      </c>
      <c r="KG13" s="22" t="s">
        <v>1804</v>
      </c>
      <c r="KH13" s="20" t="s">
        <v>1818</v>
      </c>
      <c r="KI13" s="21" t="s">
        <v>1819</v>
      </c>
      <c r="KJ13" s="22" t="s">
        <v>1820</v>
      </c>
      <c r="KK13" s="20" t="s">
        <v>48</v>
      </c>
      <c r="KL13" s="21" t="s">
        <v>49</v>
      </c>
      <c r="KM13" s="22" t="s">
        <v>50</v>
      </c>
      <c r="KN13" s="20" t="s">
        <v>1821</v>
      </c>
      <c r="KO13" s="21" t="s">
        <v>1822</v>
      </c>
      <c r="KP13" s="22" t="s">
        <v>1823</v>
      </c>
      <c r="KQ13" s="20" t="s">
        <v>1824</v>
      </c>
      <c r="KR13" s="21" t="s">
        <v>1825</v>
      </c>
      <c r="KS13" s="22" t="s">
        <v>1826</v>
      </c>
      <c r="KT13" s="20" t="s">
        <v>1827</v>
      </c>
      <c r="KU13" s="21" t="s">
        <v>1828</v>
      </c>
      <c r="KV13" s="22" t="s">
        <v>1829</v>
      </c>
      <c r="KW13" s="20" t="s">
        <v>1830</v>
      </c>
      <c r="KX13" s="21" t="s">
        <v>1831</v>
      </c>
      <c r="KY13" s="22" t="s">
        <v>1832</v>
      </c>
      <c r="KZ13" s="20" t="s">
        <v>1833</v>
      </c>
      <c r="LA13" s="21" t="s">
        <v>1834</v>
      </c>
      <c r="LB13" s="22" t="s">
        <v>1835</v>
      </c>
      <c r="LC13" s="20" t="s">
        <v>1836</v>
      </c>
      <c r="LD13" s="21" t="s">
        <v>1837</v>
      </c>
      <c r="LE13" s="22" t="s">
        <v>1838</v>
      </c>
      <c r="LF13" s="20" t="s">
        <v>1839</v>
      </c>
      <c r="LG13" s="21" t="s">
        <v>1840</v>
      </c>
      <c r="LH13" s="22" t="s">
        <v>1841</v>
      </c>
      <c r="LI13" s="20" t="s">
        <v>1842</v>
      </c>
      <c r="LJ13" s="21" t="s">
        <v>1843</v>
      </c>
      <c r="LK13" s="22" t="s">
        <v>1844</v>
      </c>
      <c r="LL13" s="20" t="s">
        <v>1846</v>
      </c>
      <c r="LM13" s="21" t="s">
        <v>1847</v>
      </c>
      <c r="LN13" s="22" t="s">
        <v>1848</v>
      </c>
      <c r="LO13" s="20" t="s">
        <v>1849</v>
      </c>
      <c r="LP13" s="21" t="s">
        <v>1850</v>
      </c>
      <c r="LQ13" s="22" t="s">
        <v>50</v>
      </c>
      <c r="LR13" s="20" t="s">
        <v>1851</v>
      </c>
      <c r="LS13" s="21" t="s">
        <v>1852</v>
      </c>
      <c r="LT13" s="22" t="s">
        <v>1853</v>
      </c>
      <c r="LU13" s="20" t="s">
        <v>1854</v>
      </c>
      <c r="LV13" s="21" t="s">
        <v>1855</v>
      </c>
      <c r="LW13" s="22" t="s">
        <v>1856</v>
      </c>
      <c r="LX13" s="20" t="s">
        <v>1857</v>
      </c>
      <c r="LY13" s="21" t="s">
        <v>1858</v>
      </c>
      <c r="LZ13" s="22" t="s">
        <v>1859</v>
      </c>
      <c r="MA13" s="20" t="s">
        <v>1782</v>
      </c>
      <c r="MB13" s="21" t="s">
        <v>1783</v>
      </c>
      <c r="MC13" s="22" t="s">
        <v>1784</v>
      </c>
      <c r="MD13" s="35" t="s">
        <v>1860</v>
      </c>
      <c r="ME13" s="36" t="s">
        <v>1861</v>
      </c>
      <c r="MF13" s="33" t="s">
        <v>1862</v>
      </c>
      <c r="MG13" s="20" t="s">
        <v>1864</v>
      </c>
      <c r="MH13" s="21" t="s">
        <v>1865</v>
      </c>
      <c r="MI13" s="22" t="s">
        <v>1866</v>
      </c>
      <c r="MJ13" s="20" t="s">
        <v>968</v>
      </c>
      <c r="MK13" s="21" t="s">
        <v>1629</v>
      </c>
      <c r="ML13" s="22" t="s">
        <v>1630</v>
      </c>
      <c r="MM13" s="20" t="s">
        <v>48</v>
      </c>
      <c r="MN13" s="21" t="s">
        <v>49</v>
      </c>
      <c r="MO13" s="22" t="s">
        <v>50</v>
      </c>
      <c r="MP13" s="20" t="s">
        <v>1867</v>
      </c>
      <c r="MQ13" s="21" t="s">
        <v>1868</v>
      </c>
      <c r="MR13" s="22" t="s">
        <v>1869</v>
      </c>
      <c r="MS13" s="20" t="s">
        <v>1871</v>
      </c>
      <c r="MT13" s="21" t="s">
        <v>1872</v>
      </c>
      <c r="MU13" s="22" t="s">
        <v>1873</v>
      </c>
      <c r="MV13" s="20" t="s">
        <v>204</v>
      </c>
      <c r="MW13" s="21" t="s">
        <v>1874</v>
      </c>
      <c r="MX13" s="22" t="s">
        <v>1089</v>
      </c>
      <c r="MY13" s="20" t="s">
        <v>1875</v>
      </c>
      <c r="MZ13" s="21" t="s">
        <v>1876</v>
      </c>
      <c r="NA13" s="22" t="s">
        <v>1877</v>
      </c>
      <c r="NB13" s="20" t="s">
        <v>1878</v>
      </c>
      <c r="NC13" s="21" t="s">
        <v>1879</v>
      </c>
      <c r="ND13" s="22" t="s">
        <v>1880</v>
      </c>
      <c r="NE13" s="20" t="s">
        <v>1881</v>
      </c>
      <c r="NF13" s="21" t="s">
        <v>1882</v>
      </c>
      <c r="NG13" s="22" t="s">
        <v>1883</v>
      </c>
      <c r="NH13" s="20" t="s">
        <v>1152</v>
      </c>
      <c r="NI13" s="21" t="s">
        <v>1884</v>
      </c>
      <c r="NJ13" s="22" t="s">
        <v>1885</v>
      </c>
      <c r="NK13" s="20" t="s">
        <v>1886</v>
      </c>
      <c r="NL13" s="21" t="s">
        <v>1887</v>
      </c>
      <c r="NM13" s="22" t="s">
        <v>1888</v>
      </c>
      <c r="NN13" s="37" t="s">
        <v>1889</v>
      </c>
      <c r="NO13" s="52" t="s">
        <v>1890</v>
      </c>
      <c r="NP13" s="52" t="s">
        <v>1891</v>
      </c>
      <c r="NQ13" s="20" t="s">
        <v>1893</v>
      </c>
      <c r="NR13" s="21" t="s">
        <v>1894</v>
      </c>
      <c r="NS13" s="22" t="s">
        <v>1895</v>
      </c>
      <c r="NT13" s="20" t="s">
        <v>1896</v>
      </c>
      <c r="NU13" s="21" t="s">
        <v>1897</v>
      </c>
      <c r="NV13" s="22" t="s">
        <v>1898</v>
      </c>
      <c r="NW13" s="20" t="s">
        <v>1900</v>
      </c>
      <c r="NX13" s="21" t="s">
        <v>1901</v>
      </c>
      <c r="NY13" s="22" t="s">
        <v>1902</v>
      </c>
      <c r="NZ13" s="20" t="s">
        <v>1903</v>
      </c>
      <c r="OA13" s="21" t="s">
        <v>1904</v>
      </c>
      <c r="OB13" s="22" t="s">
        <v>1905</v>
      </c>
      <c r="OC13" s="20" t="s">
        <v>1906</v>
      </c>
      <c r="OD13" s="21" t="s">
        <v>217</v>
      </c>
      <c r="OE13" s="22" t="s">
        <v>218</v>
      </c>
      <c r="OF13" s="20" t="s">
        <v>1907</v>
      </c>
      <c r="OG13" s="21" t="s">
        <v>1908</v>
      </c>
      <c r="OH13" s="22" t="s">
        <v>1909</v>
      </c>
      <c r="OI13" s="20" t="s">
        <v>1910</v>
      </c>
      <c r="OJ13" s="21" t="s">
        <v>1911</v>
      </c>
      <c r="OK13" s="22" t="s">
        <v>1912</v>
      </c>
      <c r="OL13" s="20" t="s">
        <v>679</v>
      </c>
      <c r="OM13" s="21" t="s">
        <v>692</v>
      </c>
      <c r="ON13" s="22" t="s">
        <v>681</v>
      </c>
      <c r="OO13" s="20" t="s">
        <v>1913</v>
      </c>
      <c r="OP13" s="21" t="s">
        <v>1914</v>
      </c>
      <c r="OQ13" s="22" t="s">
        <v>1915</v>
      </c>
      <c r="OR13" s="20" t="s">
        <v>1916</v>
      </c>
      <c r="OS13" s="21" t="s">
        <v>1917</v>
      </c>
      <c r="OT13" s="22" t="s">
        <v>1918</v>
      </c>
      <c r="OU13" s="20" t="s">
        <v>679</v>
      </c>
      <c r="OV13" s="21" t="s">
        <v>692</v>
      </c>
      <c r="OW13" s="22" t="s">
        <v>681</v>
      </c>
      <c r="OX13" s="20" t="s">
        <v>1919</v>
      </c>
      <c r="OY13" s="21" t="s">
        <v>1920</v>
      </c>
      <c r="OZ13" s="22" t="s">
        <v>1921</v>
      </c>
      <c r="PA13" s="20" t="s">
        <v>679</v>
      </c>
      <c r="PB13" s="21" t="s">
        <v>692</v>
      </c>
      <c r="PC13" s="22" t="s">
        <v>681</v>
      </c>
      <c r="PD13" s="20" t="s">
        <v>1922</v>
      </c>
      <c r="PE13" s="21" t="s">
        <v>1923</v>
      </c>
      <c r="PF13" s="22" t="s">
        <v>1924</v>
      </c>
      <c r="PG13" s="20" t="s">
        <v>1926</v>
      </c>
      <c r="PH13" s="21" t="s">
        <v>1927</v>
      </c>
      <c r="PI13" s="22" t="s">
        <v>1928</v>
      </c>
      <c r="PJ13" s="20" t="s">
        <v>580</v>
      </c>
      <c r="PK13" s="21" t="s">
        <v>1201</v>
      </c>
      <c r="PL13" s="22" t="s">
        <v>160</v>
      </c>
      <c r="PM13" s="20" t="s">
        <v>1929</v>
      </c>
      <c r="PN13" s="21" t="s">
        <v>1930</v>
      </c>
      <c r="PO13" s="22" t="s">
        <v>1931</v>
      </c>
      <c r="PP13" s="20" t="s">
        <v>1932</v>
      </c>
      <c r="PQ13" s="21" t="s">
        <v>1933</v>
      </c>
      <c r="PR13" s="22" t="s">
        <v>1934</v>
      </c>
      <c r="PS13" s="20" t="s">
        <v>1935</v>
      </c>
      <c r="PT13" s="21" t="s">
        <v>1936</v>
      </c>
      <c r="PU13" s="22" t="s">
        <v>1937</v>
      </c>
      <c r="PV13" s="20" t="s">
        <v>1938</v>
      </c>
      <c r="PW13" s="21" t="s">
        <v>1939</v>
      </c>
      <c r="PX13" s="22" t="s">
        <v>1940</v>
      </c>
      <c r="PY13" s="20" t="s">
        <v>1941</v>
      </c>
      <c r="PZ13" s="21" t="s">
        <v>1942</v>
      </c>
      <c r="QA13" s="22" t="s">
        <v>1943</v>
      </c>
      <c r="QB13" s="20" t="s">
        <v>1944</v>
      </c>
      <c r="QC13" s="21" t="s">
        <v>1945</v>
      </c>
      <c r="QD13" s="22" t="s">
        <v>1946</v>
      </c>
      <c r="QE13" s="20" t="s">
        <v>1947</v>
      </c>
      <c r="QF13" s="21" t="s">
        <v>1948</v>
      </c>
      <c r="QG13" s="22" t="s">
        <v>1949</v>
      </c>
      <c r="QH13" s="20" t="s">
        <v>1950</v>
      </c>
      <c r="QI13" s="21" t="s">
        <v>1951</v>
      </c>
      <c r="QJ13" s="22" t="s">
        <v>1952</v>
      </c>
      <c r="QK13" s="20" t="s">
        <v>1953</v>
      </c>
      <c r="QL13" s="21" t="s">
        <v>1954</v>
      </c>
      <c r="QM13" s="22" t="s">
        <v>1955</v>
      </c>
      <c r="QN13" s="20" t="s">
        <v>1956</v>
      </c>
      <c r="QO13" s="21" t="s">
        <v>1957</v>
      </c>
      <c r="QP13" s="22" t="s">
        <v>1958</v>
      </c>
      <c r="QQ13" s="20" t="s">
        <v>1959</v>
      </c>
      <c r="QR13" s="21" t="s">
        <v>1960</v>
      </c>
      <c r="QS13" s="22" t="s">
        <v>1961</v>
      </c>
      <c r="QT13" s="20" t="s">
        <v>1962</v>
      </c>
      <c r="QU13" s="21" t="s">
        <v>1963</v>
      </c>
      <c r="QV13" s="22" t="s">
        <v>1964</v>
      </c>
      <c r="QW13" s="20" t="s">
        <v>1965</v>
      </c>
      <c r="QX13" s="21" t="s">
        <v>1966</v>
      </c>
      <c r="QY13" s="22" t="s">
        <v>1967</v>
      </c>
      <c r="QZ13" s="20" t="s">
        <v>1968</v>
      </c>
      <c r="RA13" s="21" t="s">
        <v>1969</v>
      </c>
      <c r="RB13" s="22" t="s">
        <v>1970</v>
      </c>
      <c r="RC13" s="20" t="s">
        <v>1971</v>
      </c>
      <c r="RD13" s="21" t="s">
        <v>1084</v>
      </c>
      <c r="RE13" s="22" t="s">
        <v>1972</v>
      </c>
      <c r="RF13" s="20" t="s">
        <v>1973</v>
      </c>
      <c r="RG13" s="21" t="s">
        <v>1974</v>
      </c>
      <c r="RH13" s="22" t="s">
        <v>1975</v>
      </c>
      <c r="RI13" s="20" t="s">
        <v>2031</v>
      </c>
      <c r="RJ13" s="21" t="s">
        <v>2032</v>
      </c>
      <c r="RK13" s="22" t="s">
        <v>2033</v>
      </c>
      <c r="RL13" s="20" t="s">
        <v>2034</v>
      </c>
      <c r="RM13" s="21" t="s">
        <v>2035</v>
      </c>
      <c r="RN13" s="22" t="s">
        <v>50</v>
      </c>
      <c r="RO13" s="20" t="s">
        <v>2039</v>
      </c>
      <c r="RP13" s="21" t="s">
        <v>2040</v>
      </c>
      <c r="RQ13" s="22" t="s">
        <v>2041</v>
      </c>
      <c r="RR13" s="20" t="s">
        <v>2043</v>
      </c>
      <c r="RS13" s="21" t="s">
        <v>2044</v>
      </c>
      <c r="RT13" s="22" t="s">
        <v>2045</v>
      </c>
      <c r="RU13" s="20" t="s">
        <v>2047</v>
      </c>
      <c r="RV13" s="21" t="s">
        <v>2048</v>
      </c>
      <c r="RW13" s="22" t="s">
        <v>2049</v>
      </c>
      <c r="RX13" s="20" t="s">
        <v>2051</v>
      </c>
      <c r="RY13" s="21" t="s">
        <v>2052</v>
      </c>
      <c r="RZ13" s="22" t="s">
        <v>2053</v>
      </c>
      <c r="SA13" s="20" t="s">
        <v>48</v>
      </c>
      <c r="SB13" s="21" t="s">
        <v>49</v>
      </c>
      <c r="SC13" s="22" t="s">
        <v>50</v>
      </c>
      <c r="SD13" s="20" t="s">
        <v>2056</v>
      </c>
      <c r="SE13" s="21" t="s">
        <v>2057</v>
      </c>
      <c r="SF13" s="22" t="s">
        <v>2058</v>
      </c>
      <c r="SG13" s="20" t="s">
        <v>2060</v>
      </c>
      <c r="SH13" s="21" t="s">
        <v>2061</v>
      </c>
      <c r="SI13" s="22" t="s">
        <v>2062</v>
      </c>
      <c r="SJ13" s="20" t="s">
        <v>2064</v>
      </c>
      <c r="SK13" s="21" t="s">
        <v>2065</v>
      </c>
      <c r="SL13" s="22" t="s">
        <v>2066</v>
      </c>
      <c r="SM13" s="20" t="s">
        <v>2068</v>
      </c>
      <c r="SN13" s="21" t="s">
        <v>2069</v>
      </c>
      <c r="SO13" s="22" t="s">
        <v>2070</v>
      </c>
      <c r="SP13" s="20" t="s">
        <v>2072</v>
      </c>
      <c r="SQ13" s="21" t="s">
        <v>2073</v>
      </c>
      <c r="SR13" s="22" t="s">
        <v>2074</v>
      </c>
      <c r="SS13" s="20" t="s">
        <v>1664</v>
      </c>
      <c r="ST13" s="21" t="s">
        <v>1665</v>
      </c>
      <c r="SU13" s="22" t="s">
        <v>1019</v>
      </c>
      <c r="SV13" s="20" t="s">
        <v>2077</v>
      </c>
      <c r="SW13" s="21" t="s">
        <v>2078</v>
      </c>
      <c r="SX13" s="22" t="s">
        <v>2079</v>
      </c>
      <c r="SY13" s="20" t="s">
        <v>2081</v>
      </c>
      <c r="SZ13" s="21" t="s">
        <v>2082</v>
      </c>
      <c r="TA13" s="22" t="s">
        <v>2083</v>
      </c>
      <c r="TB13" s="20" t="s">
        <v>2085</v>
      </c>
      <c r="TC13" s="21" t="s">
        <v>2086</v>
      </c>
      <c r="TD13" s="22" t="s">
        <v>2087</v>
      </c>
      <c r="TE13" s="20" t="s">
        <v>2089</v>
      </c>
      <c r="TF13" s="21" t="s">
        <v>2090</v>
      </c>
      <c r="TG13" s="22" t="s">
        <v>2091</v>
      </c>
      <c r="TH13" s="20" t="s">
        <v>2093</v>
      </c>
      <c r="TI13" s="21" t="s">
        <v>2094</v>
      </c>
      <c r="TJ13" s="22" t="s">
        <v>2095</v>
      </c>
      <c r="TK13" s="20" t="s">
        <v>2097</v>
      </c>
      <c r="TL13" s="21" t="s">
        <v>2098</v>
      </c>
      <c r="TM13" s="22" t="s">
        <v>2099</v>
      </c>
      <c r="TN13" s="20" t="s">
        <v>2101</v>
      </c>
      <c r="TO13" s="21" t="s">
        <v>2102</v>
      </c>
      <c r="TP13" s="22" t="s">
        <v>2103</v>
      </c>
      <c r="TQ13" s="20" t="s">
        <v>2105</v>
      </c>
      <c r="TR13" s="21" t="s">
        <v>2106</v>
      </c>
      <c r="TS13" s="22" t="s">
        <v>2107</v>
      </c>
      <c r="TT13" s="20" t="s">
        <v>340</v>
      </c>
      <c r="TU13" s="21" t="s">
        <v>647</v>
      </c>
      <c r="TV13" s="22" t="s">
        <v>549</v>
      </c>
      <c r="TW13" s="20" t="s">
        <v>2110</v>
      </c>
      <c r="TX13" s="21" t="s">
        <v>2111</v>
      </c>
      <c r="TY13" s="22" t="s">
        <v>2112</v>
      </c>
      <c r="TZ13" s="20" t="s">
        <v>2114</v>
      </c>
      <c r="UA13" s="21" t="s">
        <v>2115</v>
      </c>
      <c r="UB13" s="22" t="s">
        <v>2116</v>
      </c>
      <c r="UC13" s="20" t="s">
        <v>2118</v>
      </c>
      <c r="UD13" s="21" t="s">
        <v>2119</v>
      </c>
      <c r="UE13" s="22" t="s">
        <v>2120</v>
      </c>
      <c r="UF13" s="20" t="s">
        <v>2122</v>
      </c>
      <c r="UG13" s="21" t="s">
        <v>2123</v>
      </c>
      <c r="UH13" s="22" t="s">
        <v>2124</v>
      </c>
      <c r="UI13" s="20" t="s">
        <v>2126</v>
      </c>
      <c r="UJ13" s="21" t="s">
        <v>2127</v>
      </c>
      <c r="UK13" s="22" t="s">
        <v>2128</v>
      </c>
      <c r="UL13" s="20" t="s">
        <v>2130</v>
      </c>
      <c r="UM13" s="21" t="s">
        <v>2131</v>
      </c>
      <c r="UN13" s="22" t="s">
        <v>507</v>
      </c>
      <c r="UO13" s="20" t="s">
        <v>2133</v>
      </c>
      <c r="UP13" s="21" t="s">
        <v>2134</v>
      </c>
      <c r="UQ13" s="25" t="s">
        <v>2135</v>
      </c>
      <c r="UR13" s="18" t="s">
        <v>2137</v>
      </c>
      <c r="US13" s="18" t="s">
        <v>2136</v>
      </c>
      <c r="UT13" s="18" t="s">
        <v>2138</v>
      </c>
      <c r="UU13" s="20" t="s">
        <v>2141</v>
      </c>
      <c r="UV13" s="21" t="s">
        <v>2142</v>
      </c>
      <c r="UW13" s="22" t="s">
        <v>2143</v>
      </c>
      <c r="UX13" s="20" t="s">
        <v>2145</v>
      </c>
      <c r="UY13" s="21" t="s">
        <v>2146</v>
      </c>
      <c r="UZ13" s="22" t="s">
        <v>2147</v>
      </c>
      <c r="VA13" s="20" t="s">
        <v>2149</v>
      </c>
      <c r="VB13" s="21" t="s">
        <v>2150</v>
      </c>
      <c r="VC13" s="22" t="s">
        <v>2151</v>
      </c>
      <c r="VD13" s="20" t="s">
        <v>2153</v>
      </c>
      <c r="VE13" s="21" t="s">
        <v>2154</v>
      </c>
      <c r="VF13" s="21" t="s">
        <v>2155</v>
      </c>
      <c r="VG13" s="20" t="s">
        <v>2157</v>
      </c>
      <c r="VH13" s="21" t="s">
        <v>2158</v>
      </c>
      <c r="VI13" s="21" t="s">
        <v>2159</v>
      </c>
      <c r="VJ13" s="20" t="s">
        <v>2161</v>
      </c>
      <c r="VK13" s="21" t="s">
        <v>2162</v>
      </c>
      <c r="VL13" s="22" t="s">
        <v>2163</v>
      </c>
      <c r="VM13" s="20" t="s">
        <v>2165</v>
      </c>
      <c r="VN13" s="21" t="s">
        <v>2166</v>
      </c>
      <c r="VO13" s="22" t="s">
        <v>2167</v>
      </c>
      <c r="VP13" s="20" t="s">
        <v>2169</v>
      </c>
      <c r="VQ13" s="21" t="s">
        <v>2170</v>
      </c>
      <c r="VR13" s="22" t="s">
        <v>2171</v>
      </c>
      <c r="VS13" s="20" t="s">
        <v>1138</v>
      </c>
      <c r="VT13" s="21" t="s">
        <v>2173</v>
      </c>
      <c r="VU13" s="22" t="s">
        <v>2174</v>
      </c>
    </row>
    <row r="14" spans="1:593" ht="15.6">
      <c r="A14" s="2">
        <v>1</v>
      </c>
      <c r="B14" s="1" t="s">
        <v>3244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/>
      <c r="BX14" s="14">
        <v>1</v>
      </c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  <c r="NT14" s="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6">
      <c r="A15" s="2">
        <v>2</v>
      </c>
      <c r="B15" s="1" t="s">
        <v>3246</v>
      </c>
      <c r="C15" s="63">
        <v>1</v>
      </c>
      <c r="D15" s="63"/>
      <c r="E15" s="63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31.2">
      <c r="A16" s="2">
        <v>3</v>
      </c>
      <c r="B16" s="1" t="s">
        <v>3247</v>
      </c>
      <c r="C16" s="63">
        <v>1</v>
      </c>
      <c r="D16" s="63"/>
      <c r="E16" s="63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6">
      <c r="A17" s="2">
        <v>4</v>
      </c>
      <c r="B17" s="1" t="s">
        <v>3248</v>
      </c>
      <c r="C17" s="63">
        <v>1</v>
      </c>
      <c r="D17" s="63"/>
      <c r="E17" s="63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4"/>
      <c r="BQ17" s="4">
        <v>1</v>
      </c>
      <c r="BR17" s="4"/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6">
      <c r="A18" s="2">
        <v>5</v>
      </c>
      <c r="B18" s="1" t="s">
        <v>3249</v>
      </c>
      <c r="C18" s="63">
        <v>1</v>
      </c>
      <c r="D18" s="63"/>
      <c r="E18" s="63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/>
      <c r="AQ18" s="1">
        <v>1</v>
      </c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4"/>
      <c r="BQ18" s="4">
        <v>1</v>
      </c>
      <c r="BR18" s="4"/>
      <c r="BS18" s="1"/>
      <c r="BT18" s="1"/>
      <c r="BU18" s="1">
        <v>1</v>
      </c>
      <c r="BV18" s="1"/>
      <c r="BW18" s="1"/>
      <c r="BX18" s="1">
        <v>1</v>
      </c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31.2">
      <c r="A19" s="2">
        <v>6</v>
      </c>
      <c r="B19" s="1" t="s">
        <v>3250</v>
      </c>
      <c r="C19" s="63">
        <v>1</v>
      </c>
      <c r="D19" s="63"/>
      <c r="E19" s="63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/>
      <c r="BX19" s="1">
        <v>1</v>
      </c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>
      <c r="A20" s="62">
        <v>7</v>
      </c>
      <c r="B20" s="61" t="s">
        <v>3252</v>
      </c>
      <c r="C20" s="62">
        <v>1</v>
      </c>
      <c r="D20" s="62"/>
      <c r="E20" s="62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10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>
      <c r="A21" s="62">
        <v>8</v>
      </c>
      <c r="B21" s="61" t="s">
        <v>3257</v>
      </c>
      <c r="C21" s="62">
        <v>1</v>
      </c>
      <c r="D21" s="62"/>
      <c r="E21" s="62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>
      <c r="A22" s="62">
        <v>9</v>
      </c>
      <c r="B22" s="61" t="s">
        <v>3259</v>
      </c>
      <c r="C22" s="62">
        <v>1</v>
      </c>
      <c r="D22" s="62"/>
      <c r="E22" s="62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>
      <c r="A23" s="62">
        <v>10</v>
      </c>
      <c r="B23" s="61" t="s">
        <v>3260</v>
      </c>
      <c r="C23" s="62">
        <v>1</v>
      </c>
      <c r="D23" s="62"/>
      <c r="E23" s="62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>
      <c r="A24" s="62">
        <v>11</v>
      </c>
      <c r="B24" s="61" t="s">
        <v>3266</v>
      </c>
      <c r="C24" s="62">
        <v>1</v>
      </c>
      <c r="D24" s="62"/>
      <c r="E24" s="62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62">
        <v>12</v>
      </c>
      <c r="B25" s="61" t="s">
        <v>3267</v>
      </c>
      <c r="C25" s="62">
        <v>1</v>
      </c>
      <c r="D25" s="62"/>
      <c r="E25" s="62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62">
        <v>13</v>
      </c>
      <c r="B26" s="61" t="s">
        <v>3268</v>
      </c>
      <c r="C26" s="62">
        <v>1</v>
      </c>
      <c r="D26" s="62"/>
      <c r="E26" s="62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3">
        <v>21</v>
      </c>
      <c r="B34" s="65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6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C36" s="3">
        <f t="shared" ref="C36:BN36" si="0">SUM(C14:C35)</f>
        <v>13</v>
      </c>
      <c r="D36" s="3">
        <f t="shared" si="0"/>
        <v>0</v>
      </c>
      <c r="E36" s="3">
        <f t="shared" si="0"/>
        <v>0</v>
      </c>
      <c r="F36" s="3">
        <f t="shared" si="0"/>
        <v>6</v>
      </c>
      <c r="G36" s="3">
        <f t="shared" si="0"/>
        <v>7</v>
      </c>
      <c r="H36" s="3">
        <f t="shared" si="0"/>
        <v>0</v>
      </c>
      <c r="I36" s="3">
        <f t="shared" si="0"/>
        <v>7</v>
      </c>
      <c r="J36" s="3">
        <f t="shared" si="0"/>
        <v>6</v>
      </c>
      <c r="K36" s="3">
        <f t="shared" si="0"/>
        <v>0</v>
      </c>
      <c r="L36" s="3">
        <f t="shared" si="0"/>
        <v>10</v>
      </c>
      <c r="M36" s="3">
        <f t="shared" si="0"/>
        <v>3</v>
      </c>
      <c r="N36" s="3">
        <f t="shared" si="0"/>
        <v>0</v>
      </c>
      <c r="O36" s="3">
        <f t="shared" si="0"/>
        <v>13</v>
      </c>
      <c r="P36" s="3">
        <f t="shared" si="0"/>
        <v>0</v>
      </c>
      <c r="Q36" s="3">
        <f t="shared" si="0"/>
        <v>0</v>
      </c>
      <c r="R36" s="3">
        <f t="shared" si="0"/>
        <v>13</v>
      </c>
      <c r="S36" s="3">
        <f t="shared" si="0"/>
        <v>0</v>
      </c>
      <c r="T36" s="3">
        <f t="shared" si="0"/>
        <v>0</v>
      </c>
      <c r="U36" s="3">
        <f t="shared" si="0"/>
        <v>9</v>
      </c>
      <c r="V36" s="3">
        <f t="shared" si="0"/>
        <v>4</v>
      </c>
      <c r="W36" s="3">
        <f t="shared" si="0"/>
        <v>0</v>
      </c>
      <c r="X36" s="3">
        <f t="shared" si="0"/>
        <v>13</v>
      </c>
      <c r="Y36" s="3">
        <f t="shared" si="0"/>
        <v>0</v>
      </c>
      <c r="Z36" s="3">
        <f t="shared" si="0"/>
        <v>0</v>
      </c>
      <c r="AA36" s="3">
        <f t="shared" si="0"/>
        <v>6</v>
      </c>
      <c r="AB36" s="3">
        <f t="shared" si="0"/>
        <v>7</v>
      </c>
      <c r="AC36" s="3">
        <f t="shared" si="0"/>
        <v>0</v>
      </c>
      <c r="AD36" s="3">
        <f t="shared" si="0"/>
        <v>13</v>
      </c>
      <c r="AE36" s="3">
        <f t="shared" si="0"/>
        <v>0</v>
      </c>
      <c r="AF36" s="3">
        <f t="shared" si="0"/>
        <v>0</v>
      </c>
      <c r="AG36" s="3">
        <f t="shared" si="0"/>
        <v>13</v>
      </c>
      <c r="AH36" s="3">
        <f t="shared" si="0"/>
        <v>0</v>
      </c>
      <c r="AI36" s="3">
        <f t="shared" si="0"/>
        <v>0</v>
      </c>
      <c r="AJ36" s="3">
        <f t="shared" si="0"/>
        <v>13</v>
      </c>
      <c r="AK36" s="3">
        <f t="shared" si="0"/>
        <v>0</v>
      </c>
      <c r="AL36" s="3">
        <f t="shared" si="0"/>
        <v>0</v>
      </c>
      <c r="AM36" s="3">
        <f t="shared" si="0"/>
        <v>13</v>
      </c>
      <c r="AN36" s="3">
        <f t="shared" si="0"/>
        <v>0</v>
      </c>
      <c r="AO36" s="3">
        <f t="shared" si="0"/>
        <v>0</v>
      </c>
      <c r="AP36" s="3">
        <f t="shared" si="0"/>
        <v>8</v>
      </c>
      <c r="AQ36" s="3">
        <f t="shared" si="0"/>
        <v>5</v>
      </c>
      <c r="AR36" s="3">
        <f t="shared" si="0"/>
        <v>0</v>
      </c>
      <c r="AS36" s="3">
        <f t="shared" si="0"/>
        <v>13</v>
      </c>
      <c r="AT36" s="3">
        <f t="shared" si="0"/>
        <v>0</v>
      </c>
      <c r="AU36" s="3">
        <f t="shared" si="0"/>
        <v>0</v>
      </c>
      <c r="AV36" s="3">
        <f t="shared" si="0"/>
        <v>13</v>
      </c>
      <c r="AW36" s="3">
        <f t="shared" si="0"/>
        <v>0</v>
      </c>
      <c r="AX36" s="3">
        <f t="shared" si="0"/>
        <v>0</v>
      </c>
      <c r="AY36" s="3">
        <f t="shared" si="0"/>
        <v>10</v>
      </c>
      <c r="AZ36" s="3">
        <f t="shared" si="0"/>
        <v>3</v>
      </c>
      <c r="BA36" s="3">
        <f t="shared" si="0"/>
        <v>0</v>
      </c>
      <c r="BB36" s="3">
        <f t="shared" si="0"/>
        <v>13</v>
      </c>
      <c r="BC36" s="3">
        <f t="shared" si="0"/>
        <v>0</v>
      </c>
      <c r="BD36" s="3">
        <f t="shared" si="0"/>
        <v>0</v>
      </c>
      <c r="BE36" s="3">
        <f t="shared" si="0"/>
        <v>13</v>
      </c>
      <c r="BF36" s="3">
        <f t="shared" si="0"/>
        <v>0</v>
      </c>
      <c r="BG36" s="3">
        <f t="shared" si="0"/>
        <v>0</v>
      </c>
      <c r="BH36" s="3">
        <f t="shared" si="0"/>
        <v>8</v>
      </c>
      <c r="BI36" s="3">
        <f t="shared" si="0"/>
        <v>5</v>
      </c>
      <c r="BJ36" s="3">
        <f t="shared" si="0"/>
        <v>0</v>
      </c>
      <c r="BK36" s="3">
        <f t="shared" si="0"/>
        <v>7</v>
      </c>
      <c r="BL36" s="3">
        <f t="shared" si="0"/>
        <v>6</v>
      </c>
      <c r="BM36" s="3">
        <f t="shared" si="0"/>
        <v>0</v>
      </c>
      <c r="BN36" s="3">
        <f t="shared" si="0"/>
        <v>7</v>
      </c>
      <c r="BO36" s="3">
        <f t="shared" ref="BO36:DZ36" si="1">SUM(BO14:BO35)</f>
        <v>6</v>
      </c>
      <c r="BP36" s="3">
        <f t="shared" si="1"/>
        <v>0</v>
      </c>
      <c r="BQ36" s="3">
        <f t="shared" si="1"/>
        <v>13</v>
      </c>
      <c r="BR36" s="3">
        <f t="shared" si="1"/>
        <v>0</v>
      </c>
      <c r="BS36" s="3">
        <f t="shared" si="1"/>
        <v>0</v>
      </c>
      <c r="BT36" s="3">
        <f t="shared" si="1"/>
        <v>8</v>
      </c>
      <c r="BU36" s="3">
        <f t="shared" si="1"/>
        <v>5</v>
      </c>
      <c r="BV36" s="3">
        <f t="shared" si="1"/>
        <v>0</v>
      </c>
      <c r="BW36" s="3">
        <f t="shared" si="1"/>
        <v>0</v>
      </c>
      <c r="BX36" s="3">
        <f t="shared" si="1"/>
        <v>13</v>
      </c>
      <c r="BY36" s="3">
        <f t="shared" si="1"/>
        <v>0</v>
      </c>
      <c r="BZ36" s="3">
        <f t="shared" si="1"/>
        <v>13</v>
      </c>
      <c r="CA36" s="3">
        <f t="shared" si="1"/>
        <v>0</v>
      </c>
      <c r="CB36" s="3">
        <f t="shared" si="1"/>
        <v>0</v>
      </c>
      <c r="CC36" s="3">
        <f t="shared" si="1"/>
        <v>13</v>
      </c>
      <c r="CD36" s="3">
        <f t="shared" si="1"/>
        <v>0</v>
      </c>
      <c r="CE36" s="3">
        <f t="shared" si="1"/>
        <v>0</v>
      </c>
      <c r="CF36" s="3">
        <f t="shared" si="1"/>
        <v>13</v>
      </c>
      <c r="CG36" s="3">
        <f t="shared" si="1"/>
        <v>0</v>
      </c>
      <c r="CH36" s="3">
        <f t="shared" si="1"/>
        <v>0</v>
      </c>
      <c r="CI36" s="3">
        <f t="shared" si="1"/>
        <v>13</v>
      </c>
      <c r="CJ36" s="3">
        <f t="shared" si="1"/>
        <v>0</v>
      </c>
      <c r="CK36" s="3">
        <f t="shared" si="1"/>
        <v>0</v>
      </c>
      <c r="CL36" s="3">
        <f t="shared" si="1"/>
        <v>6</v>
      </c>
      <c r="CM36" s="3">
        <f t="shared" si="1"/>
        <v>7</v>
      </c>
      <c r="CN36" s="3">
        <f t="shared" si="1"/>
        <v>0</v>
      </c>
      <c r="CO36" s="3">
        <f t="shared" si="1"/>
        <v>13</v>
      </c>
      <c r="CP36" s="3">
        <f t="shared" si="1"/>
        <v>0</v>
      </c>
      <c r="CQ36" s="3">
        <f t="shared" si="1"/>
        <v>0</v>
      </c>
      <c r="CR36" s="3">
        <f t="shared" si="1"/>
        <v>10</v>
      </c>
      <c r="CS36" s="3">
        <f t="shared" si="1"/>
        <v>3</v>
      </c>
      <c r="CT36" s="3">
        <f t="shared" si="1"/>
        <v>0</v>
      </c>
      <c r="CU36" s="3">
        <f t="shared" si="1"/>
        <v>7</v>
      </c>
      <c r="CV36" s="3">
        <f t="shared" si="1"/>
        <v>6</v>
      </c>
      <c r="CW36" s="3">
        <f t="shared" si="1"/>
        <v>0</v>
      </c>
      <c r="CX36" s="3">
        <f t="shared" si="1"/>
        <v>0</v>
      </c>
      <c r="CY36" s="3">
        <f t="shared" si="1"/>
        <v>0</v>
      </c>
      <c r="CZ36" s="3">
        <f t="shared" si="1"/>
        <v>0</v>
      </c>
      <c r="DA36" s="3">
        <f t="shared" si="1"/>
        <v>0</v>
      </c>
      <c r="DB36" s="3">
        <f t="shared" si="1"/>
        <v>0</v>
      </c>
      <c r="DC36" s="3">
        <f t="shared" si="1"/>
        <v>0</v>
      </c>
      <c r="DD36" s="3">
        <f t="shared" si="1"/>
        <v>0</v>
      </c>
      <c r="DE36" s="3">
        <f t="shared" si="1"/>
        <v>0</v>
      </c>
      <c r="DF36" s="3">
        <f t="shared" si="1"/>
        <v>0</v>
      </c>
      <c r="DG36" s="3">
        <f t="shared" si="1"/>
        <v>0</v>
      </c>
      <c r="DH36" s="3">
        <f t="shared" si="1"/>
        <v>0</v>
      </c>
      <c r="DI36" s="3">
        <f t="shared" si="1"/>
        <v>0</v>
      </c>
      <c r="DJ36" s="3">
        <f t="shared" si="1"/>
        <v>0</v>
      </c>
      <c r="DK36" s="3">
        <f t="shared" si="1"/>
        <v>0</v>
      </c>
      <c r="DL36" s="3">
        <f t="shared" si="1"/>
        <v>0</v>
      </c>
      <c r="DM36" s="3">
        <f t="shared" si="1"/>
        <v>0</v>
      </c>
      <c r="DN36" s="3">
        <f t="shared" si="1"/>
        <v>0</v>
      </c>
      <c r="DO36" s="3">
        <f t="shared" si="1"/>
        <v>0</v>
      </c>
      <c r="DP36" s="3">
        <f t="shared" si="1"/>
        <v>0</v>
      </c>
      <c r="DQ36" s="3">
        <f t="shared" si="1"/>
        <v>0</v>
      </c>
      <c r="DR36" s="3">
        <f t="shared" si="1"/>
        <v>0</v>
      </c>
      <c r="DS36" s="3">
        <f t="shared" si="1"/>
        <v>0</v>
      </c>
      <c r="DT36" s="3">
        <f t="shared" si="1"/>
        <v>0</v>
      </c>
      <c r="DU36" s="3">
        <f t="shared" si="1"/>
        <v>0</v>
      </c>
      <c r="DV36" s="3">
        <f t="shared" si="1"/>
        <v>0</v>
      </c>
      <c r="DW36" s="3">
        <f t="shared" si="1"/>
        <v>0</v>
      </c>
      <c r="DX36" s="3">
        <f t="shared" si="1"/>
        <v>0</v>
      </c>
      <c r="DY36" s="3">
        <f t="shared" si="1"/>
        <v>0</v>
      </c>
      <c r="DZ36" s="3">
        <f t="shared" si="1"/>
        <v>0</v>
      </c>
      <c r="EA36" s="3">
        <f t="shared" ref="EA36:GL36" si="2">SUM(EA14:EA35)</f>
        <v>0</v>
      </c>
      <c r="EB36" s="3">
        <f t="shared" si="2"/>
        <v>0</v>
      </c>
      <c r="EC36" s="3">
        <f t="shared" si="2"/>
        <v>0</v>
      </c>
      <c r="ED36" s="3">
        <f t="shared" si="2"/>
        <v>0</v>
      </c>
      <c r="EE36" s="3">
        <f t="shared" si="2"/>
        <v>0</v>
      </c>
      <c r="EF36" s="3">
        <f t="shared" si="2"/>
        <v>0</v>
      </c>
      <c r="EG36" s="3">
        <f t="shared" si="2"/>
        <v>0</v>
      </c>
      <c r="EH36" s="3">
        <f t="shared" si="2"/>
        <v>0</v>
      </c>
      <c r="EI36" s="3">
        <f t="shared" si="2"/>
        <v>0</v>
      </c>
      <c r="EJ36" s="3">
        <f t="shared" si="2"/>
        <v>0</v>
      </c>
      <c r="EK36" s="3">
        <f t="shared" si="2"/>
        <v>0</v>
      </c>
      <c r="EL36" s="3">
        <f t="shared" si="2"/>
        <v>0</v>
      </c>
      <c r="EM36" s="3">
        <f t="shared" si="2"/>
        <v>0</v>
      </c>
      <c r="EN36" s="3">
        <f t="shared" si="2"/>
        <v>0</v>
      </c>
      <c r="EO36" s="3">
        <f t="shared" si="2"/>
        <v>0</v>
      </c>
      <c r="EP36" s="3">
        <f t="shared" si="2"/>
        <v>0</v>
      </c>
      <c r="EQ36" s="3">
        <f t="shared" si="2"/>
        <v>0</v>
      </c>
      <c r="ER36" s="3">
        <f t="shared" si="2"/>
        <v>0</v>
      </c>
      <c r="ES36" s="3">
        <f t="shared" si="2"/>
        <v>0</v>
      </c>
      <c r="ET36" s="3">
        <f t="shared" si="2"/>
        <v>0</v>
      </c>
      <c r="EU36" s="3">
        <f t="shared" si="2"/>
        <v>0</v>
      </c>
      <c r="EV36" s="3">
        <f t="shared" si="2"/>
        <v>0</v>
      </c>
      <c r="EW36" s="3">
        <f t="shared" si="2"/>
        <v>0</v>
      </c>
      <c r="EX36" s="3">
        <f t="shared" si="2"/>
        <v>0</v>
      </c>
      <c r="EY36" s="3">
        <f t="shared" si="2"/>
        <v>0</v>
      </c>
      <c r="EZ36" s="3">
        <f t="shared" si="2"/>
        <v>0</v>
      </c>
      <c r="FA36" s="3">
        <f t="shared" si="2"/>
        <v>0</v>
      </c>
      <c r="FB36" s="3">
        <f t="shared" si="2"/>
        <v>0</v>
      </c>
      <c r="FC36" s="3">
        <f t="shared" si="2"/>
        <v>0</v>
      </c>
      <c r="FD36" s="3">
        <f t="shared" si="2"/>
        <v>0</v>
      </c>
      <c r="FE36" s="3">
        <f t="shared" si="2"/>
        <v>0</v>
      </c>
      <c r="FF36" s="3">
        <f t="shared" si="2"/>
        <v>0</v>
      </c>
      <c r="FG36" s="3">
        <f t="shared" si="2"/>
        <v>0</v>
      </c>
      <c r="FH36" s="3">
        <f t="shared" si="2"/>
        <v>0</v>
      </c>
      <c r="FI36" s="3">
        <f t="shared" si="2"/>
        <v>0</v>
      </c>
      <c r="FJ36" s="3">
        <f t="shared" si="2"/>
        <v>0</v>
      </c>
      <c r="FK36" s="3">
        <f t="shared" si="2"/>
        <v>0</v>
      </c>
      <c r="FL36" s="3">
        <f t="shared" si="2"/>
        <v>0</v>
      </c>
      <c r="FM36" s="3">
        <f t="shared" si="2"/>
        <v>0</v>
      </c>
      <c r="FN36" s="3">
        <f t="shared" si="2"/>
        <v>0</v>
      </c>
      <c r="FO36" s="3">
        <f t="shared" si="2"/>
        <v>0</v>
      </c>
      <c r="FP36" s="3">
        <f t="shared" si="2"/>
        <v>0</v>
      </c>
      <c r="FQ36" s="3">
        <f t="shared" si="2"/>
        <v>0</v>
      </c>
      <c r="FR36" s="3">
        <f t="shared" si="2"/>
        <v>0</v>
      </c>
      <c r="FS36" s="3">
        <f t="shared" si="2"/>
        <v>0</v>
      </c>
      <c r="FT36" s="3">
        <f t="shared" si="2"/>
        <v>0</v>
      </c>
      <c r="FU36" s="3">
        <f t="shared" si="2"/>
        <v>0</v>
      </c>
      <c r="FV36" s="3">
        <f t="shared" si="2"/>
        <v>0</v>
      </c>
      <c r="FW36" s="3">
        <f t="shared" si="2"/>
        <v>0</v>
      </c>
      <c r="FX36" s="3">
        <f t="shared" si="2"/>
        <v>0</v>
      </c>
      <c r="FY36" s="3">
        <f t="shared" si="2"/>
        <v>0</v>
      </c>
      <c r="FZ36" s="3">
        <f t="shared" si="2"/>
        <v>0</v>
      </c>
      <c r="GA36" s="3">
        <f t="shared" si="2"/>
        <v>0</v>
      </c>
      <c r="GB36" s="3">
        <f t="shared" si="2"/>
        <v>0</v>
      </c>
      <c r="GC36" s="3">
        <f t="shared" si="2"/>
        <v>0</v>
      </c>
      <c r="GD36" s="3">
        <f t="shared" si="2"/>
        <v>0</v>
      </c>
      <c r="GE36" s="3">
        <f t="shared" si="2"/>
        <v>0</v>
      </c>
      <c r="GF36" s="3">
        <f t="shared" si="2"/>
        <v>0</v>
      </c>
      <c r="GG36" s="3">
        <f t="shared" si="2"/>
        <v>0</v>
      </c>
      <c r="GH36" s="3">
        <f t="shared" si="2"/>
        <v>0</v>
      </c>
      <c r="GI36" s="3">
        <f t="shared" si="2"/>
        <v>0</v>
      </c>
      <c r="GJ36" s="3">
        <f t="shared" si="2"/>
        <v>0</v>
      </c>
      <c r="GK36" s="3">
        <f t="shared" si="2"/>
        <v>0</v>
      </c>
      <c r="GL36" s="3">
        <f t="shared" si="2"/>
        <v>0</v>
      </c>
      <c r="GM36" s="3">
        <f t="shared" ref="GM36:IX36" si="3">SUM(GM14:GM35)</f>
        <v>0</v>
      </c>
      <c r="GN36" s="3">
        <f t="shared" si="3"/>
        <v>0</v>
      </c>
      <c r="GO36" s="3">
        <f t="shared" si="3"/>
        <v>0</v>
      </c>
      <c r="GP36" s="3">
        <f t="shared" si="3"/>
        <v>0</v>
      </c>
      <c r="GQ36" s="3">
        <f t="shared" si="3"/>
        <v>0</v>
      </c>
      <c r="GR36" s="3">
        <f t="shared" si="3"/>
        <v>0</v>
      </c>
      <c r="GS36" s="3">
        <f t="shared" si="3"/>
        <v>0</v>
      </c>
      <c r="GT36" s="3">
        <f t="shared" si="3"/>
        <v>0</v>
      </c>
      <c r="GU36" s="3">
        <f t="shared" si="3"/>
        <v>0</v>
      </c>
      <c r="GV36" s="3">
        <f t="shared" si="3"/>
        <v>0</v>
      </c>
      <c r="GW36" s="3">
        <f t="shared" si="3"/>
        <v>0</v>
      </c>
      <c r="GX36" s="3">
        <f t="shared" si="3"/>
        <v>0</v>
      </c>
      <c r="GY36" s="3">
        <f t="shared" si="3"/>
        <v>0</v>
      </c>
      <c r="GZ36" s="3">
        <f t="shared" si="3"/>
        <v>0</v>
      </c>
      <c r="HA36" s="3">
        <f t="shared" si="3"/>
        <v>0</v>
      </c>
      <c r="HB36" s="3">
        <f t="shared" si="3"/>
        <v>0</v>
      </c>
      <c r="HC36" s="3">
        <f t="shared" si="3"/>
        <v>0</v>
      </c>
      <c r="HD36" s="3">
        <f t="shared" si="3"/>
        <v>0</v>
      </c>
      <c r="HE36" s="3">
        <f t="shared" si="3"/>
        <v>0</v>
      </c>
      <c r="HF36" s="3">
        <f t="shared" si="3"/>
        <v>0</v>
      </c>
      <c r="HG36" s="3">
        <f t="shared" si="3"/>
        <v>0</v>
      </c>
      <c r="HH36" s="3">
        <f t="shared" si="3"/>
        <v>0</v>
      </c>
      <c r="HI36" s="3">
        <f t="shared" si="3"/>
        <v>0</v>
      </c>
      <c r="HJ36" s="3">
        <f t="shared" si="3"/>
        <v>0</v>
      </c>
      <c r="HK36" s="3">
        <f t="shared" si="3"/>
        <v>0</v>
      </c>
      <c r="HL36" s="3">
        <f t="shared" si="3"/>
        <v>0</v>
      </c>
      <c r="HM36" s="3">
        <f t="shared" si="3"/>
        <v>0</v>
      </c>
      <c r="HN36" s="3">
        <f t="shared" si="3"/>
        <v>0</v>
      </c>
      <c r="HO36" s="3">
        <f t="shared" si="3"/>
        <v>0</v>
      </c>
      <c r="HP36" s="3">
        <f t="shared" si="3"/>
        <v>0</v>
      </c>
      <c r="HQ36" s="3">
        <f t="shared" si="3"/>
        <v>0</v>
      </c>
      <c r="HR36" s="3">
        <f t="shared" si="3"/>
        <v>0</v>
      </c>
      <c r="HS36" s="3">
        <f t="shared" si="3"/>
        <v>0</v>
      </c>
      <c r="HT36" s="3">
        <f t="shared" si="3"/>
        <v>0</v>
      </c>
      <c r="HU36" s="3">
        <f t="shared" si="3"/>
        <v>0</v>
      </c>
      <c r="HV36" s="3">
        <f t="shared" si="3"/>
        <v>0</v>
      </c>
      <c r="HW36" s="3">
        <f t="shared" si="3"/>
        <v>0</v>
      </c>
      <c r="HX36" s="3">
        <f t="shared" si="3"/>
        <v>0</v>
      </c>
      <c r="HY36" s="3">
        <f t="shared" si="3"/>
        <v>0</v>
      </c>
      <c r="HZ36" s="3">
        <f t="shared" si="3"/>
        <v>0</v>
      </c>
      <c r="IA36" s="3">
        <f t="shared" si="3"/>
        <v>0</v>
      </c>
      <c r="IB36" s="3">
        <f t="shared" si="3"/>
        <v>0</v>
      </c>
      <c r="IC36" s="3">
        <f t="shared" si="3"/>
        <v>0</v>
      </c>
      <c r="ID36" s="3">
        <f t="shared" si="3"/>
        <v>0</v>
      </c>
      <c r="IE36" s="3">
        <f t="shared" si="3"/>
        <v>0</v>
      </c>
      <c r="IF36" s="3">
        <f t="shared" si="3"/>
        <v>0</v>
      </c>
      <c r="IG36" s="3">
        <f t="shared" si="3"/>
        <v>0</v>
      </c>
      <c r="IH36" s="3">
        <f t="shared" si="3"/>
        <v>0</v>
      </c>
      <c r="II36" s="3">
        <f t="shared" si="3"/>
        <v>0</v>
      </c>
      <c r="IJ36" s="3">
        <f t="shared" si="3"/>
        <v>0</v>
      </c>
      <c r="IK36" s="3">
        <f t="shared" si="3"/>
        <v>0</v>
      </c>
      <c r="IL36" s="3">
        <f t="shared" si="3"/>
        <v>0</v>
      </c>
      <c r="IM36" s="3">
        <f t="shared" si="3"/>
        <v>0</v>
      </c>
      <c r="IN36" s="3">
        <f t="shared" si="3"/>
        <v>0</v>
      </c>
      <c r="IO36" s="3">
        <f t="shared" si="3"/>
        <v>0</v>
      </c>
      <c r="IP36" s="3">
        <f t="shared" si="3"/>
        <v>0</v>
      </c>
      <c r="IQ36" s="3">
        <f t="shared" si="3"/>
        <v>0</v>
      </c>
      <c r="IR36" s="3">
        <f t="shared" si="3"/>
        <v>0</v>
      </c>
      <c r="IS36" s="3">
        <f t="shared" si="3"/>
        <v>0</v>
      </c>
      <c r="IT36" s="3">
        <f t="shared" si="3"/>
        <v>0</v>
      </c>
      <c r="IU36" s="3">
        <f t="shared" si="3"/>
        <v>0</v>
      </c>
      <c r="IV36" s="3">
        <f t="shared" si="3"/>
        <v>0</v>
      </c>
      <c r="IW36" s="3">
        <f t="shared" si="3"/>
        <v>0</v>
      </c>
      <c r="IX36" s="3">
        <f t="shared" si="3"/>
        <v>0</v>
      </c>
      <c r="IY36" s="3">
        <f t="shared" ref="IY36:LJ36" si="4">SUM(IY14:IY35)</f>
        <v>0</v>
      </c>
      <c r="IZ36" s="3">
        <f t="shared" si="4"/>
        <v>0</v>
      </c>
      <c r="JA36" s="3">
        <f t="shared" si="4"/>
        <v>0</v>
      </c>
      <c r="JB36" s="3">
        <f t="shared" si="4"/>
        <v>0</v>
      </c>
      <c r="JC36" s="3">
        <f t="shared" si="4"/>
        <v>0</v>
      </c>
      <c r="JD36" s="3">
        <f t="shared" si="4"/>
        <v>0</v>
      </c>
      <c r="JE36" s="3">
        <f t="shared" si="4"/>
        <v>0</v>
      </c>
      <c r="JF36" s="3">
        <f t="shared" si="4"/>
        <v>0</v>
      </c>
      <c r="JG36" s="3">
        <f t="shared" si="4"/>
        <v>0</v>
      </c>
      <c r="JH36" s="3">
        <f t="shared" si="4"/>
        <v>0</v>
      </c>
      <c r="JI36" s="3">
        <f t="shared" si="4"/>
        <v>0</v>
      </c>
      <c r="JJ36" s="3">
        <f t="shared" si="4"/>
        <v>0</v>
      </c>
      <c r="JK36" s="3">
        <f t="shared" si="4"/>
        <v>0</v>
      </c>
      <c r="JL36" s="3">
        <f t="shared" si="4"/>
        <v>0</v>
      </c>
      <c r="JM36" s="3">
        <f t="shared" si="4"/>
        <v>0</v>
      </c>
      <c r="JN36" s="3">
        <f t="shared" si="4"/>
        <v>0</v>
      </c>
      <c r="JO36" s="3">
        <f t="shared" si="4"/>
        <v>0</v>
      </c>
      <c r="JP36" s="3">
        <f t="shared" si="4"/>
        <v>0</v>
      </c>
      <c r="JQ36" s="3">
        <f t="shared" si="4"/>
        <v>0</v>
      </c>
      <c r="JR36" s="3">
        <f t="shared" si="4"/>
        <v>0</v>
      </c>
      <c r="JS36" s="3">
        <f t="shared" si="4"/>
        <v>0</v>
      </c>
      <c r="JT36" s="3">
        <f t="shared" si="4"/>
        <v>0</v>
      </c>
      <c r="JU36" s="3">
        <f t="shared" si="4"/>
        <v>0</v>
      </c>
      <c r="JV36" s="3">
        <f t="shared" si="4"/>
        <v>0</v>
      </c>
      <c r="JW36" s="3">
        <f t="shared" si="4"/>
        <v>0</v>
      </c>
      <c r="JX36" s="3">
        <f t="shared" si="4"/>
        <v>0</v>
      </c>
      <c r="JY36" s="3">
        <f t="shared" si="4"/>
        <v>0</v>
      </c>
      <c r="JZ36" s="3">
        <f t="shared" si="4"/>
        <v>0</v>
      </c>
      <c r="KA36" s="3">
        <f t="shared" si="4"/>
        <v>0</v>
      </c>
      <c r="KB36" s="3">
        <f t="shared" si="4"/>
        <v>0</v>
      </c>
      <c r="KC36" s="3">
        <f t="shared" si="4"/>
        <v>0</v>
      </c>
      <c r="KD36" s="3">
        <f t="shared" si="4"/>
        <v>0</v>
      </c>
      <c r="KE36" s="3">
        <f t="shared" si="4"/>
        <v>0</v>
      </c>
      <c r="KF36" s="3">
        <f t="shared" si="4"/>
        <v>0</v>
      </c>
      <c r="KG36" s="3">
        <f t="shared" si="4"/>
        <v>0</v>
      </c>
      <c r="KH36" s="3">
        <f t="shared" si="4"/>
        <v>0</v>
      </c>
      <c r="KI36" s="3">
        <f t="shared" si="4"/>
        <v>0</v>
      </c>
      <c r="KJ36" s="3">
        <f t="shared" si="4"/>
        <v>0</v>
      </c>
      <c r="KK36" s="3">
        <f t="shared" si="4"/>
        <v>0</v>
      </c>
      <c r="KL36" s="3">
        <f t="shared" si="4"/>
        <v>0</v>
      </c>
      <c r="KM36" s="3">
        <f t="shared" si="4"/>
        <v>0</v>
      </c>
      <c r="KN36" s="3">
        <f t="shared" si="4"/>
        <v>0</v>
      </c>
      <c r="KO36" s="3">
        <f t="shared" si="4"/>
        <v>0</v>
      </c>
      <c r="KP36" s="3">
        <f t="shared" si="4"/>
        <v>0</v>
      </c>
      <c r="KQ36" s="3">
        <f t="shared" si="4"/>
        <v>0</v>
      </c>
      <c r="KR36" s="3">
        <f t="shared" si="4"/>
        <v>0</v>
      </c>
      <c r="KS36" s="3">
        <f t="shared" si="4"/>
        <v>0</v>
      </c>
      <c r="KT36" s="3">
        <f t="shared" si="4"/>
        <v>0</v>
      </c>
      <c r="KU36" s="3">
        <f t="shared" si="4"/>
        <v>0</v>
      </c>
      <c r="KV36" s="3">
        <f t="shared" si="4"/>
        <v>0</v>
      </c>
      <c r="KW36" s="3">
        <f t="shared" si="4"/>
        <v>0</v>
      </c>
      <c r="KX36" s="3">
        <f t="shared" si="4"/>
        <v>0</v>
      </c>
      <c r="KY36" s="3">
        <f t="shared" si="4"/>
        <v>0</v>
      </c>
      <c r="KZ36" s="3">
        <f t="shared" si="4"/>
        <v>0</v>
      </c>
      <c r="LA36" s="3">
        <f t="shared" si="4"/>
        <v>0</v>
      </c>
      <c r="LB36" s="3">
        <f t="shared" si="4"/>
        <v>0</v>
      </c>
      <c r="LC36" s="3">
        <f t="shared" si="4"/>
        <v>0</v>
      </c>
      <c r="LD36" s="3">
        <f t="shared" si="4"/>
        <v>0</v>
      </c>
      <c r="LE36" s="3">
        <f t="shared" si="4"/>
        <v>0</v>
      </c>
      <c r="LF36" s="3">
        <f t="shared" si="4"/>
        <v>0</v>
      </c>
      <c r="LG36" s="3">
        <f t="shared" si="4"/>
        <v>0</v>
      </c>
      <c r="LH36" s="3">
        <f t="shared" si="4"/>
        <v>0</v>
      </c>
      <c r="LI36" s="3">
        <f t="shared" si="4"/>
        <v>0</v>
      </c>
      <c r="LJ36" s="3">
        <f t="shared" si="4"/>
        <v>0</v>
      </c>
      <c r="LK36" s="3">
        <f t="shared" ref="LK36:NT36" si="5">SUM(LK14:LK35)</f>
        <v>0</v>
      </c>
      <c r="LL36" s="3">
        <f t="shared" si="5"/>
        <v>0</v>
      </c>
      <c r="LM36" s="3">
        <f t="shared" si="5"/>
        <v>0</v>
      </c>
      <c r="LN36" s="3">
        <f t="shared" si="5"/>
        <v>0</v>
      </c>
      <c r="LO36" s="3">
        <f t="shared" si="5"/>
        <v>0</v>
      </c>
      <c r="LP36" s="3">
        <f t="shared" si="5"/>
        <v>0</v>
      </c>
      <c r="LQ36" s="3">
        <f t="shared" si="5"/>
        <v>0</v>
      </c>
      <c r="LR36" s="3">
        <f t="shared" si="5"/>
        <v>0</v>
      </c>
      <c r="LS36" s="3">
        <f t="shared" si="5"/>
        <v>0</v>
      </c>
      <c r="LT36" s="3">
        <f t="shared" si="5"/>
        <v>0</v>
      </c>
      <c r="LU36" s="3">
        <f t="shared" si="5"/>
        <v>0</v>
      </c>
      <c r="LV36" s="3">
        <f t="shared" si="5"/>
        <v>0</v>
      </c>
      <c r="LW36" s="3">
        <f t="shared" si="5"/>
        <v>0</v>
      </c>
      <c r="LX36" s="3">
        <f t="shared" si="5"/>
        <v>0</v>
      </c>
      <c r="LY36" s="3">
        <f t="shared" si="5"/>
        <v>0</v>
      </c>
      <c r="LZ36" s="3">
        <f t="shared" si="5"/>
        <v>0</v>
      </c>
      <c r="MA36" s="3">
        <f t="shared" si="5"/>
        <v>0</v>
      </c>
      <c r="MB36" s="3">
        <f t="shared" si="5"/>
        <v>0</v>
      </c>
      <c r="MC36" s="3">
        <f t="shared" si="5"/>
        <v>0</v>
      </c>
      <c r="MD36" s="3">
        <f t="shared" si="5"/>
        <v>0</v>
      </c>
      <c r="ME36" s="3">
        <f t="shared" si="5"/>
        <v>0</v>
      </c>
      <c r="MF36" s="3">
        <f t="shared" si="5"/>
        <v>0</v>
      </c>
      <c r="MG36" s="3">
        <f t="shared" si="5"/>
        <v>0</v>
      </c>
      <c r="MH36" s="3">
        <f t="shared" si="5"/>
        <v>0</v>
      </c>
      <c r="MI36" s="3">
        <f t="shared" si="5"/>
        <v>0</v>
      </c>
      <c r="MJ36" s="3">
        <f t="shared" si="5"/>
        <v>0</v>
      </c>
      <c r="MK36" s="3">
        <f t="shared" si="5"/>
        <v>0</v>
      </c>
      <c r="ML36" s="3">
        <f t="shared" si="5"/>
        <v>0</v>
      </c>
      <c r="MM36" s="3">
        <f t="shared" si="5"/>
        <v>0</v>
      </c>
      <c r="MN36" s="3">
        <f t="shared" si="5"/>
        <v>0</v>
      </c>
      <c r="MO36" s="3">
        <f t="shared" si="5"/>
        <v>0</v>
      </c>
      <c r="MP36" s="3">
        <f t="shared" si="5"/>
        <v>0</v>
      </c>
      <c r="MQ36" s="3">
        <f t="shared" si="5"/>
        <v>0</v>
      </c>
      <c r="MR36" s="3">
        <f t="shared" si="5"/>
        <v>0</v>
      </c>
      <c r="MS36" s="3">
        <f t="shared" si="5"/>
        <v>0</v>
      </c>
      <c r="MT36" s="3">
        <f t="shared" si="5"/>
        <v>0</v>
      </c>
      <c r="MU36" s="3">
        <f t="shared" si="5"/>
        <v>0</v>
      </c>
      <c r="MV36" s="3">
        <f t="shared" si="5"/>
        <v>0</v>
      </c>
      <c r="MW36" s="3">
        <f t="shared" si="5"/>
        <v>0</v>
      </c>
      <c r="MX36" s="3">
        <f t="shared" si="5"/>
        <v>0</v>
      </c>
      <c r="MY36" s="3">
        <f t="shared" si="5"/>
        <v>0</v>
      </c>
      <c r="MZ36" s="3">
        <f t="shared" si="5"/>
        <v>0</v>
      </c>
      <c r="NA36" s="3">
        <f t="shared" si="5"/>
        <v>0</v>
      </c>
      <c r="NB36" s="3">
        <f t="shared" si="5"/>
        <v>0</v>
      </c>
      <c r="NC36" s="3">
        <f t="shared" si="5"/>
        <v>0</v>
      </c>
      <c r="ND36" s="3">
        <f t="shared" si="5"/>
        <v>0</v>
      </c>
      <c r="NE36" s="3">
        <f t="shared" si="5"/>
        <v>0</v>
      </c>
      <c r="NF36" s="3">
        <f t="shared" si="5"/>
        <v>0</v>
      </c>
      <c r="NG36" s="3">
        <f t="shared" si="5"/>
        <v>0</v>
      </c>
      <c r="NH36" s="3">
        <f t="shared" si="5"/>
        <v>0</v>
      </c>
      <c r="NI36" s="3">
        <f t="shared" si="5"/>
        <v>0</v>
      </c>
      <c r="NJ36" s="3">
        <f t="shared" si="5"/>
        <v>0</v>
      </c>
      <c r="NK36" s="3">
        <f t="shared" si="5"/>
        <v>0</v>
      </c>
      <c r="NL36" s="3">
        <f t="shared" si="5"/>
        <v>0</v>
      </c>
      <c r="NM36" s="3">
        <f t="shared" si="5"/>
        <v>0</v>
      </c>
      <c r="NN36" s="3">
        <f t="shared" si="5"/>
        <v>0</v>
      </c>
      <c r="NO36" s="3">
        <f t="shared" si="5"/>
        <v>0</v>
      </c>
      <c r="NP36" s="3">
        <f t="shared" si="5"/>
        <v>0</v>
      </c>
      <c r="NQ36" s="3">
        <f t="shared" si="5"/>
        <v>0</v>
      </c>
      <c r="NR36" s="3">
        <f t="shared" si="5"/>
        <v>0</v>
      </c>
      <c r="NS36" s="3">
        <f t="shared" si="5"/>
        <v>0</v>
      </c>
      <c r="NT36" s="3">
        <f t="shared" si="5"/>
        <v>0</v>
      </c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t="s">
        <v>3213</v>
      </c>
      <c r="C37" s="11">
        <f>C36/25%</f>
        <v>52</v>
      </c>
      <c r="D37" s="11">
        <f t="shared" ref="D37:BO37" si="6">D36/25%</f>
        <v>0</v>
      </c>
      <c r="E37" s="11">
        <f t="shared" si="6"/>
        <v>0</v>
      </c>
      <c r="F37" s="11">
        <f t="shared" si="6"/>
        <v>24</v>
      </c>
      <c r="G37" s="11">
        <f t="shared" si="6"/>
        <v>28</v>
      </c>
      <c r="H37" s="11">
        <f t="shared" si="6"/>
        <v>0</v>
      </c>
      <c r="I37" s="11">
        <f t="shared" si="6"/>
        <v>28</v>
      </c>
      <c r="J37" s="11">
        <f t="shared" si="6"/>
        <v>24</v>
      </c>
      <c r="K37" s="11">
        <f t="shared" si="6"/>
        <v>0</v>
      </c>
      <c r="L37" s="11">
        <f t="shared" si="6"/>
        <v>40</v>
      </c>
      <c r="M37" s="11">
        <f t="shared" si="6"/>
        <v>12</v>
      </c>
      <c r="N37" s="11">
        <f t="shared" si="6"/>
        <v>0</v>
      </c>
      <c r="O37" s="11">
        <f t="shared" si="6"/>
        <v>52</v>
      </c>
      <c r="P37" s="11">
        <f t="shared" si="6"/>
        <v>0</v>
      </c>
      <c r="Q37" s="11">
        <f t="shared" si="6"/>
        <v>0</v>
      </c>
      <c r="R37" s="11">
        <f t="shared" si="6"/>
        <v>52</v>
      </c>
      <c r="S37" s="11">
        <f t="shared" si="6"/>
        <v>0</v>
      </c>
      <c r="T37" s="11">
        <f t="shared" si="6"/>
        <v>0</v>
      </c>
      <c r="U37" s="11">
        <f t="shared" si="6"/>
        <v>36</v>
      </c>
      <c r="V37" s="11">
        <f t="shared" si="6"/>
        <v>16</v>
      </c>
      <c r="W37" s="11">
        <f t="shared" si="6"/>
        <v>0</v>
      </c>
      <c r="X37" s="11">
        <f t="shared" si="6"/>
        <v>52</v>
      </c>
      <c r="Y37" s="11">
        <f t="shared" si="6"/>
        <v>0</v>
      </c>
      <c r="Z37" s="11">
        <f t="shared" si="6"/>
        <v>0</v>
      </c>
      <c r="AA37" s="11">
        <f t="shared" si="6"/>
        <v>24</v>
      </c>
      <c r="AB37" s="11">
        <f t="shared" si="6"/>
        <v>28</v>
      </c>
      <c r="AC37" s="11">
        <f t="shared" si="6"/>
        <v>0</v>
      </c>
      <c r="AD37" s="11">
        <f t="shared" si="6"/>
        <v>52</v>
      </c>
      <c r="AE37" s="11">
        <f t="shared" si="6"/>
        <v>0</v>
      </c>
      <c r="AF37" s="11">
        <f t="shared" si="6"/>
        <v>0</v>
      </c>
      <c r="AG37" s="11">
        <f t="shared" si="6"/>
        <v>52</v>
      </c>
      <c r="AH37" s="11">
        <f t="shared" si="6"/>
        <v>0</v>
      </c>
      <c r="AI37" s="11">
        <f t="shared" si="6"/>
        <v>0</v>
      </c>
      <c r="AJ37" s="11">
        <f t="shared" si="6"/>
        <v>52</v>
      </c>
      <c r="AK37" s="11">
        <f t="shared" si="6"/>
        <v>0</v>
      </c>
      <c r="AL37" s="11">
        <f t="shared" si="6"/>
        <v>0</v>
      </c>
      <c r="AM37" s="11">
        <f t="shared" si="6"/>
        <v>52</v>
      </c>
      <c r="AN37" s="11">
        <f t="shared" si="6"/>
        <v>0</v>
      </c>
      <c r="AO37" s="11">
        <f t="shared" si="6"/>
        <v>0</v>
      </c>
      <c r="AP37" s="11">
        <f t="shared" si="6"/>
        <v>32</v>
      </c>
      <c r="AQ37" s="11">
        <f t="shared" si="6"/>
        <v>20</v>
      </c>
      <c r="AR37" s="11">
        <f t="shared" si="6"/>
        <v>0</v>
      </c>
      <c r="AS37" s="11">
        <f t="shared" si="6"/>
        <v>52</v>
      </c>
      <c r="AT37" s="11">
        <f t="shared" si="6"/>
        <v>0</v>
      </c>
      <c r="AU37" s="11">
        <f t="shared" si="6"/>
        <v>0</v>
      </c>
      <c r="AV37" s="11">
        <f t="shared" si="6"/>
        <v>52</v>
      </c>
      <c r="AW37" s="11">
        <f t="shared" si="6"/>
        <v>0</v>
      </c>
      <c r="AX37" s="11">
        <f t="shared" si="6"/>
        <v>0</v>
      </c>
      <c r="AY37" s="11">
        <f t="shared" si="6"/>
        <v>40</v>
      </c>
      <c r="AZ37" s="11">
        <f t="shared" si="6"/>
        <v>12</v>
      </c>
      <c r="BA37" s="11">
        <f t="shared" si="6"/>
        <v>0</v>
      </c>
      <c r="BB37" s="11">
        <f t="shared" si="6"/>
        <v>52</v>
      </c>
      <c r="BC37" s="11">
        <f t="shared" si="6"/>
        <v>0</v>
      </c>
      <c r="BD37" s="11">
        <f t="shared" si="6"/>
        <v>0</v>
      </c>
      <c r="BE37" s="11">
        <f t="shared" si="6"/>
        <v>52</v>
      </c>
      <c r="BF37" s="11">
        <f t="shared" si="6"/>
        <v>0</v>
      </c>
      <c r="BG37" s="11">
        <f t="shared" si="6"/>
        <v>0</v>
      </c>
      <c r="BH37" s="11">
        <f t="shared" si="6"/>
        <v>32</v>
      </c>
      <c r="BI37" s="11">
        <f t="shared" si="6"/>
        <v>20</v>
      </c>
      <c r="BJ37" s="11">
        <f t="shared" si="6"/>
        <v>0</v>
      </c>
      <c r="BK37" s="11">
        <f t="shared" si="6"/>
        <v>28</v>
      </c>
      <c r="BL37" s="11">
        <f t="shared" si="6"/>
        <v>24</v>
      </c>
      <c r="BM37" s="11">
        <f t="shared" si="6"/>
        <v>0</v>
      </c>
      <c r="BN37" s="11">
        <f t="shared" si="6"/>
        <v>28</v>
      </c>
      <c r="BO37" s="11">
        <f t="shared" si="6"/>
        <v>24</v>
      </c>
      <c r="BP37" s="11">
        <f t="shared" ref="BP37:EA37" si="7">BP36/25%</f>
        <v>0</v>
      </c>
      <c r="BQ37" s="11">
        <f t="shared" si="7"/>
        <v>52</v>
      </c>
      <c r="BR37" s="11">
        <f t="shared" si="7"/>
        <v>0</v>
      </c>
      <c r="BS37" s="11">
        <f t="shared" si="7"/>
        <v>0</v>
      </c>
      <c r="BT37" s="11">
        <f t="shared" si="7"/>
        <v>32</v>
      </c>
      <c r="BU37" s="11">
        <f t="shared" si="7"/>
        <v>20</v>
      </c>
      <c r="BV37" s="11">
        <f t="shared" si="7"/>
        <v>0</v>
      </c>
      <c r="BW37" s="11">
        <f t="shared" si="7"/>
        <v>0</v>
      </c>
      <c r="BX37" s="11">
        <f t="shared" si="7"/>
        <v>52</v>
      </c>
      <c r="BY37" s="11">
        <f t="shared" si="7"/>
        <v>0</v>
      </c>
      <c r="BZ37" s="11">
        <f t="shared" si="7"/>
        <v>52</v>
      </c>
      <c r="CA37" s="11">
        <f t="shared" si="7"/>
        <v>0</v>
      </c>
      <c r="CB37" s="11">
        <f t="shared" si="7"/>
        <v>0</v>
      </c>
      <c r="CC37" s="11">
        <f t="shared" si="7"/>
        <v>52</v>
      </c>
      <c r="CD37" s="11">
        <f t="shared" si="7"/>
        <v>0</v>
      </c>
      <c r="CE37" s="11">
        <f t="shared" si="7"/>
        <v>0</v>
      </c>
      <c r="CF37" s="11">
        <f t="shared" si="7"/>
        <v>52</v>
      </c>
      <c r="CG37" s="11">
        <f t="shared" si="7"/>
        <v>0</v>
      </c>
      <c r="CH37" s="11">
        <f t="shared" si="7"/>
        <v>0</v>
      </c>
      <c r="CI37" s="11">
        <f t="shared" si="7"/>
        <v>52</v>
      </c>
      <c r="CJ37" s="11">
        <f t="shared" si="7"/>
        <v>0</v>
      </c>
      <c r="CK37" s="11">
        <f t="shared" si="7"/>
        <v>0</v>
      </c>
      <c r="CL37" s="11">
        <f t="shared" si="7"/>
        <v>24</v>
      </c>
      <c r="CM37" s="11">
        <f t="shared" si="7"/>
        <v>28</v>
      </c>
      <c r="CN37" s="11">
        <f t="shared" si="7"/>
        <v>0</v>
      </c>
      <c r="CO37" s="11">
        <f t="shared" si="7"/>
        <v>52</v>
      </c>
      <c r="CP37" s="11">
        <f t="shared" si="7"/>
        <v>0</v>
      </c>
      <c r="CQ37" s="11">
        <f t="shared" si="7"/>
        <v>0</v>
      </c>
      <c r="CR37" s="11">
        <f t="shared" si="7"/>
        <v>40</v>
      </c>
      <c r="CS37" s="11">
        <f t="shared" si="7"/>
        <v>12</v>
      </c>
      <c r="CT37" s="11">
        <f t="shared" si="7"/>
        <v>0</v>
      </c>
      <c r="CU37" s="11">
        <f t="shared" si="7"/>
        <v>28</v>
      </c>
      <c r="CV37" s="11">
        <f t="shared" si="7"/>
        <v>24</v>
      </c>
      <c r="CW37" s="11">
        <f t="shared" si="7"/>
        <v>0</v>
      </c>
      <c r="CX37" s="11">
        <f t="shared" si="7"/>
        <v>0</v>
      </c>
      <c r="CY37" s="11">
        <f t="shared" si="7"/>
        <v>0</v>
      </c>
      <c r="CZ37" s="11">
        <f t="shared" si="7"/>
        <v>0</v>
      </c>
      <c r="DA37" s="11">
        <f t="shared" si="7"/>
        <v>0</v>
      </c>
      <c r="DB37" s="11">
        <f t="shared" si="7"/>
        <v>0</v>
      </c>
      <c r="DC37" s="11">
        <f t="shared" si="7"/>
        <v>0</v>
      </c>
      <c r="DD37" s="11">
        <f t="shared" si="7"/>
        <v>0</v>
      </c>
      <c r="DE37" s="11">
        <f t="shared" si="7"/>
        <v>0</v>
      </c>
      <c r="DF37" s="11">
        <f t="shared" si="7"/>
        <v>0</v>
      </c>
      <c r="DG37" s="11">
        <f t="shared" si="7"/>
        <v>0</v>
      </c>
      <c r="DH37" s="11">
        <f t="shared" si="7"/>
        <v>0</v>
      </c>
      <c r="DI37" s="11">
        <f t="shared" si="7"/>
        <v>0</v>
      </c>
      <c r="DJ37" s="11">
        <f t="shared" si="7"/>
        <v>0</v>
      </c>
      <c r="DK37" s="11">
        <f t="shared" si="7"/>
        <v>0</v>
      </c>
      <c r="DL37" s="11">
        <f t="shared" si="7"/>
        <v>0</v>
      </c>
      <c r="DM37" s="11">
        <f t="shared" si="7"/>
        <v>0</v>
      </c>
      <c r="DN37" s="11">
        <f t="shared" si="7"/>
        <v>0</v>
      </c>
      <c r="DO37" s="11">
        <f t="shared" si="7"/>
        <v>0</v>
      </c>
      <c r="DP37" s="11">
        <f t="shared" si="7"/>
        <v>0</v>
      </c>
      <c r="DQ37" s="11">
        <f t="shared" si="7"/>
        <v>0</v>
      </c>
      <c r="DR37" s="11">
        <f t="shared" si="7"/>
        <v>0</v>
      </c>
      <c r="DS37" s="11">
        <f t="shared" si="7"/>
        <v>0</v>
      </c>
      <c r="DT37" s="11">
        <f t="shared" si="7"/>
        <v>0</v>
      </c>
      <c r="DU37" s="11">
        <f t="shared" si="7"/>
        <v>0</v>
      </c>
      <c r="DV37" s="11">
        <f t="shared" si="7"/>
        <v>0</v>
      </c>
      <c r="DW37" s="11">
        <f t="shared" si="7"/>
        <v>0</v>
      </c>
      <c r="DX37" s="11">
        <f t="shared" si="7"/>
        <v>0</v>
      </c>
      <c r="DY37" s="11">
        <f t="shared" si="7"/>
        <v>0</v>
      </c>
      <c r="DZ37" s="11">
        <f t="shared" si="7"/>
        <v>0</v>
      </c>
      <c r="EA37" s="11">
        <f t="shared" si="7"/>
        <v>0</v>
      </c>
      <c r="EB37" s="11">
        <f t="shared" ref="EB37:GM37" si="8">EB36/25%</f>
        <v>0</v>
      </c>
      <c r="EC37" s="11">
        <f t="shared" si="8"/>
        <v>0</v>
      </c>
      <c r="ED37" s="11">
        <f t="shared" si="8"/>
        <v>0</v>
      </c>
      <c r="EE37" s="11">
        <f t="shared" si="8"/>
        <v>0</v>
      </c>
      <c r="EF37" s="11">
        <f t="shared" si="8"/>
        <v>0</v>
      </c>
      <c r="EG37" s="11">
        <f t="shared" si="8"/>
        <v>0</v>
      </c>
      <c r="EH37" s="11">
        <f t="shared" si="8"/>
        <v>0</v>
      </c>
      <c r="EI37" s="11">
        <f t="shared" si="8"/>
        <v>0</v>
      </c>
      <c r="EJ37" s="11">
        <f t="shared" si="8"/>
        <v>0</v>
      </c>
      <c r="EK37" s="11">
        <f t="shared" si="8"/>
        <v>0</v>
      </c>
      <c r="EL37" s="11">
        <f t="shared" si="8"/>
        <v>0</v>
      </c>
      <c r="EM37" s="11">
        <f t="shared" si="8"/>
        <v>0</v>
      </c>
      <c r="EN37" s="11">
        <f t="shared" si="8"/>
        <v>0</v>
      </c>
      <c r="EO37" s="11">
        <f t="shared" si="8"/>
        <v>0</v>
      </c>
      <c r="EP37" s="11">
        <f t="shared" si="8"/>
        <v>0</v>
      </c>
      <c r="EQ37" s="11">
        <f t="shared" si="8"/>
        <v>0</v>
      </c>
      <c r="ER37" s="11">
        <f t="shared" si="8"/>
        <v>0</v>
      </c>
      <c r="ES37" s="11">
        <f t="shared" si="8"/>
        <v>0</v>
      </c>
      <c r="ET37" s="11">
        <f t="shared" si="8"/>
        <v>0</v>
      </c>
      <c r="EU37" s="11">
        <f t="shared" si="8"/>
        <v>0</v>
      </c>
      <c r="EV37" s="11">
        <f t="shared" si="8"/>
        <v>0</v>
      </c>
      <c r="EW37" s="11">
        <f t="shared" si="8"/>
        <v>0</v>
      </c>
      <c r="EX37" s="11">
        <f t="shared" si="8"/>
        <v>0</v>
      </c>
      <c r="EY37" s="11">
        <f t="shared" si="8"/>
        <v>0</v>
      </c>
      <c r="EZ37" s="11">
        <f t="shared" si="8"/>
        <v>0</v>
      </c>
      <c r="FA37" s="11">
        <f t="shared" si="8"/>
        <v>0</v>
      </c>
      <c r="FB37" s="11">
        <f t="shared" si="8"/>
        <v>0</v>
      </c>
      <c r="FC37" s="11">
        <f t="shared" si="8"/>
        <v>0</v>
      </c>
      <c r="FD37" s="11">
        <f t="shared" si="8"/>
        <v>0</v>
      </c>
      <c r="FE37" s="11">
        <f t="shared" si="8"/>
        <v>0</v>
      </c>
      <c r="FF37" s="11">
        <f t="shared" si="8"/>
        <v>0</v>
      </c>
      <c r="FG37" s="11">
        <f t="shared" si="8"/>
        <v>0</v>
      </c>
      <c r="FH37" s="11">
        <f t="shared" si="8"/>
        <v>0</v>
      </c>
      <c r="FI37" s="11">
        <f t="shared" si="8"/>
        <v>0</v>
      </c>
      <c r="FJ37" s="11">
        <f t="shared" si="8"/>
        <v>0</v>
      </c>
      <c r="FK37" s="11">
        <f t="shared" si="8"/>
        <v>0</v>
      </c>
      <c r="FL37" s="11">
        <f t="shared" si="8"/>
        <v>0</v>
      </c>
      <c r="FM37" s="11">
        <f t="shared" si="8"/>
        <v>0</v>
      </c>
      <c r="FN37" s="11">
        <f t="shared" si="8"/>
        <v>0</v>
      </c>
      <c r="FO37" s="11">
        <f t="shared" si="8"/>
        <v>0</v>
      </c>
      <c r="FP37" s="11">
        <f t="shared" si="8"/>
        <v>0</v>
      </c>
      <c r="FQ37" s="11">
        <f t="shared" si="8"/>
        <v>0</v>
      </c>
      <c r="FR37" s="11">
        <f t="shared" si="8"/>
        <v>0</v>
      </c>
      <c r="FS37" s="11">
        <f t="shared" si="8"/>
        <v>0</v>
      </c>
      <c r="FT37" s="11">
        <f t="shared" si="8"/>
        <v>0</v>
      </c>
      <c r="FU37" s="11">
        <f t="shared" si="8"/>
        <v>0</v>
      </c>
      <c r="FV37" s="11">
        <f t="shared" si="8"/>
        <v>0</v>
      </c>
      <c r="FW37" s="11">
        <f t="shared" si="8"/>
        <v>0</v>
      </c>
      <c r="FX37" s="11">
        <f t="shared" si="8"/>
        <v>0</v>
      </c>
      <c r="FY37" s="11">
        <f t="shared" si="8"/>
        <v>0</v>
      </c>
      <c r="FZ37" s="11">
        <f t="shared" si="8"/>
        <v>0</v>
      </c>
      <c r="GA37" s="11">
        <f t="shared" si="8"/>
        <v>0</v>
      </c>
      <c r="GB37" s="11">
        <f t="shared" si="8"/>
        <v>0</v>
      </c>
      <c r="GC37" s="11">
        <f t="shared" si="8"/>
        <v>0</v>
      </c>
      <c r="GD37" s="11">
        <f t="shared" si="8"/>
        <v>0</v>
      </c>
      <c r="GE37" s="11">
        <f t="shared" si="8"/>
        <v>0</v>
      </c>
      <c r="GF37" s="11">
        <f t="shared" si="8"/>
        <v>0</v>
      </c>
      <c r="GG37" s="11">
        <f t="shared" si="8"/>
        <v>0</v>
      </c>
      <c r="GH37" s="11">
        <f t="shared" si="8"/>
        <v>0</v>
      </c>
      <c r="GI37" s="11">
        <f t="shared" si="8"/>
        <v>0</v>
      </c>
      <c r="GJ37" s="11">
        <f t="shared" si="8"/>
        <v>0</v>
      </c>
      <c r="GK37" s="11">
        <f t="shared" si="8"/>
        <v>0</v>
      </c>
      <c r="GL37" s="11">
        <f t="shared" si="8"/>
        <v>0</v>
      </c>
      <c r="GM37" s="11">
        <f t="shared" si="8"/>
        <v>0</v>
      </c>
      <c r="GN37" s="11">
        <f t="shared" ref="GN37:IY37" si="9">GN36/25%</f>
        <v>0</v>
      </c>
      <c r="GO37" s="11">
        <f t="shared" si="9"/>
        <v>0</v>
      </c>
      <c r="GP37" s="11">
        <f t="shared" si="9"/>
        <v>0</v>
      </c>
      <c r="GQ37" s="11">
        <f t="shared" si="9"/>
        <v>0</v>
      </c>
      <c r="GR37" s="11">
        <f t="shared" si="9"/>
        <v>0</v>
      </c>
      <c r="GS37" s="11">
        <f t="shared" si="9"/>
        <v>0</v>
      </c>
      <c r="GT37" s="11">
        <f t="shared" si="9"/>
        <v>0</v>
      </c>
      <c r="GU37" s="11">
        <f t="shared" si="9"/>
        <v>0</v>
      </c>
      <c r="GV37" s="11">
        <f t="shared" si="9"/>
        <v>0</v>
      </c>
      <c r="GW37" s="11">
        <f t="shared" si="9"/>
        <v>0</v>
      </c>
      <c r="GX37" s="11">
        <f t="shared" si="9"/>
        <v>0</v>
      </c>
      <c r="GY37" s="11">
        <f t="shared" si="9"/>
        <v>0</v>
      </c>
      <c r="GZ37" s="11">
        <f t="shared" si="9"/>
        <v>0</v>
      </c>
      <c r="HA37" s="11">
        <f t="shared" si="9"/>
        <v>0</v>
      </c>
      <c r="HB37" s="11">
        <f t="shared" si="9"/>
        <v>0</v>
      </c>
      <c r="HC37" s="11">
        <f t="shared" si="9"/>
        <v>0</v>
      </c>
      <c r="HD37" s="11">
        <f t="shared" si="9"/>
        <v>0</v>
      </c>
      <c r="HE37" s="11">
        <f t="shared" si="9"/>
        <v>0</v>
      </c>
      <c r="HF37" s="11">
        <f t="shared" si="9"/>
        <v>0</v>
      </c>
      <c r="HG37" s="11">
        <f t="shared" si="9"/>
        <v>0</v>
      </c>
      <c r="HH37" s="11">
        <f t="shared" si="9"/>
        <v>0</v>
      </c>
      <c r="HI37" s="11">
        <f t="shared" si="9"/>
        <v>0</v>
      </c>
      <c r="HJ37" s="11">
        <f t="shared" si="9"/>
        <v>0</v>
      </c>
      <c r="HK37" s="11">
        <f t="shared" si="9"/>
        <v>0</v>
      </c>
      <c r="HL37" s="11">
        <f t="shared" si="9"/>
        <v>0</v>
      </c>
      <c r="HM37" s="11">
        <f t="shared" si="9"/>
        <v>0</v>
      </c>
      <c r="HN37" s="11">
        <f t="shared" si="9"/>
        <v>0</v>
      </c>
      <c r="HO37" s="11">
        <f t="shared" si="9"/>
        <v>0</v>
      </c>
      <c r="HP37" s="11">
        <f t="shared" si="9"/>
        <v>0</v>
      </c>
      <c r="HQ37" s="11">
        <f t="shared" si="9"/>
        <v>0</v>
      </c>
      <c r="HR37" s="11">
        <f t="shared" si="9"/>
        <v>0</v>
      </c>
      <c r="HS37" s="11">
        <f t="shared" si="9"/>
        <v>0</v>
      </c>
      <c r="HT37" s="11">
        <f t="shared" si="9"/>
        <v>0</v>
      </c>
      <c r="HU37" s="11">
        <f t="shared" si="9"/>
        <v>0</v>
      </c>
      <c r="HV37" s="11">
        <f t="shared" si="9"/>
        <v>0</v>
      </c>
      <c r="HW37" s="11">
        <f t="shared" si="9"/>
        <v>0</v>
      </c>
      <c r="HX37" s="11">
        <f t="shared" si="9"/>
        <v>0</v>
      </c>
      <c r="HY37" s="11">
        <f t="shared" si="9"/>
        <v>0</v>
      </c>
      <c r="HZ37" s="11">
        <f t="shared" si="9"/>
        <v>0</v>
      </c>
      <c r="IA37" s="11">
        <f t="shared" si="9"/>
        <v>0</v>
      </c>
      <c r="IB37" s="11">
        <f t="shared" si="9"/>
        <v>0</v>
      </c>
      <c r="IC37" s="11">
        <f t="shared" si="9"/>
        <v>0</v>
      </c>
      <c r="ID37" s="11">
        <f t="shared" si="9"/>
        <v>0</v>
      </c>
      <c r="IE37" s="11">
        <f t="shared" si="9"/>
        <v>0</v>
      </c>
      <c r="IF37" s="11">
        <f t="shared" si="9"/>
        <v>0</v>
      </c>
      <c r="IG37" s="11">
        <f t="shared" si="9"/>
        <v>0</v>
      </c>
      <c r="IH37" s="11">
        <f t="shared" si="9"/>
        <v>0</v>
      </c>
      <c r="II37" s="11">
        <f t="shared" si="9"/>
        <v>0</v>
      </c>
      <c r="IJ37" s="11">
        <f t="shared" si="9"/>
        <v>0</v>
      </c>
      <c r="IK37" s="11">
        <f t="shared" si="9"/>
        <v>0</v>
      </c>
      <c r="IL37" s="11">
        <f t="shared" si="9"/>
        <v>0</v>
      </c>
      <c r="IM37" s="11">
        <f t="shared" si="9"/>
        <v>0</v>
      </c>
      <c r="IN37" s="11">
        <f t="shared" si="9"/>
        <v>0</v>
      </c>
      <c r="IO37" s="11">
        <f t="shared" si="9"/>
        <v>0</v>
      </c>
      <c r="IP37" s="11">
        <f t="shared" si="9"/>
        <v>0</v>
      </c>
      <c r="IQ37" s="11">
        <f t="shared" si="9"/>
        <v>0</v>
      </c>
      <c r="IR37" s="11">
        <f t="shared" si="9"/>
        <v>0</v>
      </c>
      <c r="IS37" s="11">
        <f t="shared" si="9"/>
        <v>0</v>
      </c>
      <c r="IT37" s="11">
        <f t="shared" si="9"/>
        <v>0</v>
      </c>
      <c r="IU37" s="11">
        <f t="shared" si="9"/>
        <v>0</v>
      </c>
      <c r="IV37" s="11">
        <f t="shared" si="9"/>
        <v>0</v>
      </c>
      <c r="IW37" s="11">
        <f t="shared" si="9"/>
        <v>0</v>
      </c>
      <c r="IX37" s="11">
        <f t="shared" si="9"/>
        <v>0</v>
      </c>
      <c r="IY37" s="11">
        <f t="shared" si="9"/>
        <v>0</v>
      </c>
      <c r="IZ37" s="11">
        <f t="shared" ref="IZ37:LK37" si="10">IZ36/25%</f>
        <v>0</v>
      </c>
      <c r="JA37" s="11">
        <f t="shared" si="10"/>
        <v>0</v>
      </c>
      <c r="JB37" s="11">
        <f t="shared" si="10"/>
        <v>0</v>
      </c>
      <c r="JC37" s="11">
        <f t="shared" si="10"/>
        <v>0</v>
      </c>
      <c r="JD37" s="11">
        <f t="shared" si="10"/>
        <v>0</v>
      </c>
      <c r="JE37" s="11">
        <f t="shared" si="10"/>
        <v>0</v>
      </c>
      <c r="JF37" s="11">
        <f t="shared" si="10"/>
        <v>0</v>
      </c>
      <c r="JG37" s="11">
        <f t="shared" si="10"/>
        <v>0</v>
      </c>
      <c r="JH37" s="11">
        <f t="shared" si="10"/>
        <v>0</v>
      </c>
      <c r="JI37" s="11">
        <f t="shared" si="10"/>
        <v>0</v>
      </c>
      <c r="JJ37" s="11">
        <f t="shared" si="10"/>
        <v>0</v>
      </c>
      <c r="JK37" s="11">
        <f t="shared" si="10"/>
        <v>0</v>
      </c>
      <c r="JL37" s="11">
        <f t="shared" si="10"/>
        <v>0</v>
      </c>
      <c r="JM37" s="11">
        <f t="shared" si="10"/>
        <v>0</v>
      </c>
      <c r="JN37" s="11">
        <f t="shared" si="10"/>
        <v>0</v>
      </c>
      <c r="JO37" s="11">
        <f t="shared" si="10"/>
        <v>0</v>
      </c>
      <c r="JP37" s="11">
        <f t="shared" si="10"/>
        <v>0</v>
      </c>
      <c r="JQ37" s="11">
        <f t="shared" si="10"/>
        <v>0</v>
      </c>
      <c r="JR37" s="11">
        <f t="shared" si="10"/>
        <v>0</v>
      </c>
      <c r="JS37" s="11">
        <f t="shared" si="10"/>
        <v>0</v>
      </c>
      <c r="JT37" s="11">
        <f t="shared" si="10"/>
        <v>0</v>
      </c>
      <c r="JU37" s="11">
        <f t="shared" si="10"/>
        <v>0</v>
      </c>
      <c r="JV37" s="11">
        <f t="shared" si="10"/>
        <v>0</v>
      </c>
      <c r="JW37" s="11">
        <f t="shared" si="10"/>
        <v>0</v>
      </c>
      <c r="JX37" s="11">
        <f t="shared" si="10"/>
        <v>0</v>
      </c>
      <c r="JY37" s="11">
        <f t="shared" si="10"/>
        <v>0</v>
      </c>
      <c r="JZ37" s="11">
        <f t="shared" si="10"/>
        <v>0</v>
      </c>
      <c r="KA37" s="11">
        <f t="shared" si="10"/>
        <v>0</v>
      </c>
      <c r="KB37" s="11">
        <f t="shared" si="10"/>
        <v>0</v>
      </c>
      <c r="KC37" s="11">
        <f t="shared" si="10"/>
        <v>0</v>
      </c>
      <c r="KD37" s="11">
        <f t="shared" si="10"/>
        <v>0</v>
      </c>
      <c r="KE37" s="11">
        <f t="shared" si="10"/>
        <v>0</v>
      </c>
      <c r="KF37" s="11">
        <f t="shared" si="10"/>
        <v>0</v>
      </c>
      <c r="KG37" s="11">
        <f t="shared" si="10"/>
        <v>0</v>
      </c>
      <c r="KH37" s="11">
        <f t="shared" si="10"/>
        <v>0</v>
      </c>
      <c r="KI37" s="11">
        <f t="shared" si="10"/>
        <v>0</v>
      </c>
      <c r="KJ37" s="11">
        <f t="shared" si="10"/>
        <v>0</v>
      </c>
      <c r="KK37" s="11">
        <f t="shared" si="10"/>
        <v>0</v>
      </c>
      <c r="KL37" s="11">
        <f t="shared" si="10"/>
        <v>0</v>
      </c>
      <c r="KM37" s="11">
        <f t="shared" si="10"/>
        <v>0</v>
      </c>
      <c r="KN37" s="11">
        <f t="shared" si="10"/>
        <v>0</v>
      </c>
      <c r="KO37" s="11">
        <f t="shared" si="10"/>
        <v>0</v>
      </c>
      <c r="KP37" s="11">
        <f t="shared" si="10"/>
        <v>0</v>
      </c>
      <c r="KQ37" s="11">
        <f t="shared" si="10"/>
        <v>0</v>
      </c>
      <c r="KR37" s="11">
        <f t="shared" si="10"/>
        <v>0</v>
      </c>
      <c r="KS37" s="11">
        <f t="shared" si="10"/>
        <v>0</v>
      </c>
      <c r="KT37" s="11">
        <f t="shared" si="10"/>
        <v>0</v>
      </c>
      <c r="KU37" s="11">
        <f t="shared" si="10"/>
        <v>0</v>
      </c>
      <c r="KV37" s="11">
        <f t="shared" si="10"/>
        <v>0</v>
      </c>
      <c r="KW37" s="11">
        <f t="shared" si="10"/>
        <v>0</v>
      </c>
      <c r="KX37" s="11">
        <f t="shared" si="10"/>
        <v>0</v>
      </c>
      <c r="KY37" s="11">
        <f t="shared" si="10"/>
        <v>0</v>
      </c>
      <c r="KZ37" s="11">
        <f t="shared" si="10"/>
        <v>0</v>
      </c>
      <c r="LA37" s="11">
        <f t="shared" si="10"/>
        <v>0</v>
      </c>
      <c r="LB37" s="11">
        <f t="shared" si="10"/>
        <v>0</v>
      </c>
      <c r="LC37" s="11">
        <f t="shared" si="10"/>
        <v>0</v>
      </c>
      <c r="LD37" s="11">
        <f t="shared" si="10"/>
        <v>0</v>
      </c>
      <c r="LE37" s="11">
        <f t="shared" si="10"/>
        <v>0</v>
      </c>
      <c r="LF37" s="11">
        <f t="shared" si="10"/>
        <v>0</v>
      </c>
      <c r="LG37" s="11">
        <f t="shared" si="10"/>
        <v>0</v>
      </c>
      <c r="LH37" s="11">
        <f t="shared" si="10"/>
        <v>0</v>
      </c>
      <c r="LI37" s="11">
        <f t="shared" si="10"/>
        <v>0</v>
      </c>
      <c r="LJ37" s="11">
        <f t="shared" si="10"/>
        <v>0</v>
      </c>
      <c r="LK37" s="11">
        <f t="shared" si="10"/>
        <v>0</v>
      </c>
      <c r="LL37" s="11">
        <f t="shared" ref="LL37:NW40" si="11">LL36/25%</f>
        <v>0</v>
      </c>
      <c r="LM37" s="11">
        <f t="shared" si="11"/>
        <v>0</v>
      </c>
      <c r="LN37" s="11">
        <f t="shared" si="11"/>
        <v>0</v>
      </c>
      <c r="LO37" s="11">
        <f t="shared" si="11"/>
        <v>0</v>
      </c>
      <c r="LP37" s="11">
        <f t="shared" si="11"/>
        <v>0</v>
      </c>
      <c r="LQ37" s="11">
        <f t="shared" si="11"/>
        <v>0</v>
      </c>
      <c r="LR37" s="11">
        <f t="shared" si="11"/>
        <v>0</v>
      </c>
      <c r="LS37" s="11">
        <f t="shared" si="11"/>
        <v>0</v>
      </c>
      <c r="LT37" s="11">
        <f t="shared" si="11"/>
        <v>0</v>
      </c>
      <c r="LU37" s="11">
        <f t="shared" si="11"/>
        <v>0</v>
      </c>
      <c r="LV37" s="11">
        <f t="shared" si="11"/>
        <v>0</v>
      </c>
      <c r="LW37" s="11">
        <f t="shared" si="11"/>
        <v>0</v>
      </c>
      <c r="LX37" s="11">
        <f t="shared" si="11"/>
        <v>0</v>
      </c>
      <c r="LY37" s="11">
        <f t="shared" si="11"/>
        <v>0</v>
      </c>
      <c r="LZ37" s="11">
        <f t="shared" si="11"/>
        <v>0</v>
      </c>
      <c r="MA37" s="11">
        <f t="shared" si="11"/>
        <v>0</v>
      </c>
      <c r="MB37" s="11">
        <f t="shared" si="11"/>
        <v>0</v>
      </c>
      <c r="MC37" s="11">
        <f t="shared" si="11"/>
        <v>0</v>
      </c>
      <c r="MD37" s="11">
        <f t="shared" si="11"/>
        <v>0</v>
      </c>
      <c r="ME37" s="11">
        <f t="shared" si="11"/>
        <v>0</v>
      </c>
      <c r="MF37" s="11">
        <f t="shared" si="11"/>
        <v>0</v>
      </c>
      <c r="MG37" s="11">
        <f t="shared" si="11"/>
        <v>0</v>
      </c>
      <c r="MH37" s="11">
        <f t="shared" si="11"/>
        <v>0</v>
      </c>
      <c r="MI37" s="11">
        <f t="shared" si="11"/>
        <v>0</v>
      </c>
      <c r="MJ37" s="11">
        <f t="shared" si="11"/>
        <v>0</v>
      </c>
      <c r="MK37" s="11">
        <f t="shared" si="11"/>
        <v>0</v>
      </c>
      <c r="ML37" s="11">
        <f t="shared" si="11"/>
        <v>0</v>
      </c>
      <c r="MM37" s="11">
        <f t="shared" si="11"/>
        <v>0</v>
      </c>
      <c r="MN37" s="11">
        <f t="shared" si="11"/>
        <v>0</v>
      </c>
      <c r="MO37" s="11">
        <f t="shared" si="11"/>
        <v>0</v>
      </c>
      <c r="MP37" s="11">
        <f t="shared" si="11"/>
        <v>0</v>
      </c>
      <c r="MQ37" s="11">
        <f t="shared" si="11"/>
        <v>0</v>
      </c>
      <c r="MR37" s="11">
        <f t="shared" si="11"/>
        <v>0</v>
      </c>
      <c r="MS37" s="11">
        <f t="shared" si="11"/>
        <v>0</v>
      </c>
      <c r="MT37" s="11">
        <f t="shared" si="11"/>
        <v>0</v>
      </c>
      <c r="MU37" s="11">
        <f t="shared" si="11"/>
        <v>0</v>
      </c>
      <c r="MV37" s="11">
        <f t="shared" si="11"/>
        <v>0</v>
      </c>
      <c r="MW37" s="11">
        <f t="shared" si="11"/>
        <v>0</v>
      </c>
      <c r="MX37" s="11">
        <f t="shared" si="11"/>
        <v>0</v>
      </c>
      <c r="MY37" s="11">
        <f t="shared" si="11"/>
        <v>0</v>
      </c>
      <c r="MZ37" s="11">
        <f t="shared" si="11"/>
        <v>0</v>
      </c>
      <c r="NA37" s="11">
        <f t="shared" si="11"/>
        <v>0</v>
      </c>
      <c r="NB37" s="11">
        <f t="shared" si="11"/>
        <v>0</v>
      </c>
      <c r="NC37" s="11">
        <f t="shared" si="11"/>
        <v>0</v>
      </c>
      <c r="ND37" s="11">
        <f t="shared" si="11"/>
        <v>0</v>
      </c>
      <c r="NE37" s="11">
        <f t="shared" si="11"/>
        <v>0</v>
      </c>
      <c r="NF37" s="11">
        <f t="shared" si="11"/>
        <v>0</v>
      </c>
      <c r="NG37" s="11">
        <f t="shared" si="11"/>
        <v>0</v>
      </c>
      <c r="NH37" s="11">
        <f t="shared" si="11"/>
        <v>0</v>
      </c>
      <c r="NI37" s="11">
        <f t="shared" si="11"/>
        <v>0</v>
      </c>
      <c r="NJ37" s="11">
        <f t="shared" si="11"/>
        <v>0</v>
      </c>
      <c r="NK37" s="11">
        <f t="shared" si="11"/>
        <v>0</v>
      </c>
      <c r="NL37" s="11">
        <f t="shared" si="11"/>
        <v>0</v>
      </c>
      <c r="NM37" s="11">
        <f t="shared" si="11"/>
        <v>0</v>
      </c>
      <c r="NN37" s="11">
        <f t="shared" si="11"/>
        <v>0</v>
      </c>
      <c r="NO37" s="11">
        <f t="shared" si="11"/>
        <v>0</v>
      </c>
      <c r="NP37" s="11">
        <f t="shared" si="11"/>
        <v>0</v>
      </c>
      <c r="NQ37" s="11">
        <f t="shared" si="11"/>
        <v>0</v>
      </c>
      <c r="NR37" s="11">
        <f t="shared" si="11"/>
        <v>0</v>
      </c>
      <c r="NS37" s="11">
        <f t="shared" si="11"/>
        <v>0</v>
      </c>
      <c r="NT37" s="11">
        <f t="shared" si="11"/>
        <v>0</v>
      </c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t="s">
        <v>3214</v>
      </c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4" t="s">
        <v>789</v>
      </c>
      <c r="B39" t="s">
        <v>3215</v>
      </c>
      <c r="NU39" s="3">
        <f t="shared" ref="NU39:NW39" si="12">SUM(NU14:NU38)</f>
        <v>0</v>
      </c>
      <c r="NV39" s="3">
        <f t="shared" si="12"/>
        <v>0</v>
      </c>
      <c r="NW39" s="3">
        <f t="shared" si="12"/>
        <v>0</v>
      </c>
      <c r="NX39" s="3">
        <f t="shared" ref="NX39:QI39" si="13">SUM(NX14:NX38)</f>
        <v>0</v>
      </c>
      <c r="NY39" s="3">
        <f t="shared" si="13"/>
        <v>0</v>
      </c>
      <c r="NZ39" s="3">
        <f t="shared" si="13"/>
        <v>0</v>
      </c>
      <c r="OA39" s="3">
        <f t="shared" si="13"/>
        <v>0</v>
      </c>
      <c r="OB39" s="3">
        <f t="shared" si="13"/>
        <v>0</v>
      </c>
      <c r="OC39" s="3">
        <f t="shared" si="13"/>
        <v>0</v>
      </c>
      <c r="OD39" s="3">
        <f t="shared" si="13"/>
        <v>0</v>
      </c>
      <c r="OE39" s="3">
        <f t="shared" si="13"/>
        <v>0</v>
      </c>
      <c r="OF39" s="3">
        <f t="shared" si="13"/>
        <v>0</v>
      </c>
      <c r="OG39" s="3">
        <f t="shared" si="13"/>
        <v>0</v>
      </c>
      <c r="OH39" s="3">
        <f t="shared" si="13"/>
        <v>0</v>
      </c>
      <c r="OI39" s="3">
        <f t="shared" si="13"/>
        <v>0</v>
      </c>
      <c r="OJ39" s="3">
        <f t="shared" si="13"/>
        <v>0</v>
      </c>
      <c r="OK39" s="3">
        <f t="shared" si="13"/>
        <v>0</v>
      </c>
      <c r="OL39" s="3">
        <f t="shared" si="13"/>
        <v>0</v>
      </c>
      <c r="OM39" s="3">
        <f t="shared" si="13"/>
        <v>0</v>
      </c>
      <c r="ON39" s="3">
        <f t="shared" si="13"/>
        <v>0</v>
      </c>
      <c r="OO39" s="3">
        <f t="shared" si="13"/>
        <v>0</v>
      </c>
      <c r="OP39" s="3">
        <f t="shared" si="13"/>
        <v>0</v>
      </c>
      <c r="OQ39" s="3">
        <f t="shared" si="13"/>
        <v>0</v>
      </c>
      <c r="OR39" s="3">
        <f t="shared" si="13"/>
        <v>0</v>
      </c>
      <c r="OS39" s="3">
        <f t="shared" si="13"/>
        <v>0</v>
      </c>
      <c r="OT39" s="3">
        <f t="shared" si="13"/>
        <v>0</v>
      </c>
      <c r="OU39" s="3">
        <f t="shared" si="13"/>
        <v>0</v>
      </c>
      <c r="OV39" s="3">
        <f t="shared" si="13"/>
        <v>0</v>
      </c>
      <c r="OW39" s="3">
        <f t="shared" si="13"/>
        <v>0</v>
      </c>
      <c r="OX39" s="3">
        <f t="shared" si="13"/>
        <v>0</v>
      </c>
      <c r="OY39" s="3">
        <f t="shared" si="13"/>
        <v>0</v>
      </c>
      <c r="OZ39" s="3">
        <f t="shared" si="13"/>
        <v>0</v>
      </c>
      <c r="PA39" s="3">
        <f t="shared" si="13"/>
        <v>0</v>
      </c>
      <c r="PB39" s="3">
        <f t="shared" si="13"/>
        <v>0</v>
      </c>
      <c r="PC39" s="3">
        <f t="shared" si="13"/>
        <v>0</v>
      </c>
      <c r="PD39" s="3">
        <f t="shared" si="13"/>
        <v>0</v>
      </c>
      <c r="PE39" s="3">
        <f t="shared" si="13"/>
        <v>0</v>
      </c>
      <c r="PF39" s="3">
        <f t="shared" si="13"/>
        <v>0</v>
      </c>
      <c r="PG39" s="3">
        <f t="shared" si="13"/>
        <v>0</v>
      </c>
      <c r="PH39" s="3">
        <f t="shared" si="13"/>
        <v>0</v>
      </c>
      <c r="PI39" s="3">
        <f t="shared" si="13"/>
        <v>0</v>
      </c>
      <c r="PJ39" s="3">
        <f t="shared" si="13"/>
        <v>0</v>
      </c>
      <c r="PK39" s="3">
        <f t="shared" si="13"/>
        <v>0</v>
      </c>
      <c r="PL39" s="3">
        <f t="shared" si="13"/>
        <v>0</v>
      </c>
      <c r="PM39" s="3">
        <f t="shared" si="13"/>
        <v>0</v>
      </c>
      <c r="PN39" s="3">
        <f t="shared" si="13"/>
        <v>0</v>
      </c>
      <c r="PO39" s="3">
        <f t="shared" si="13"/>
        <v>0</v>
      </c>
      <c r="PP39" s="3">
        <f t="shared" si="13"/>
        <v>0</v>
      </c>
      <c r="PQ39" s="3">
        <f t="shared" si="13"/>
        <v>0</v>
      </c>
      <c r="PR39" s="3">
        <f t="shared" si="13"/>
        <v>0</v>
      </c>
      <c r="PS39" s="3">
        <f t="shared" si="13"/>
        <v>0</v>
      </c>
      <c r="PT39" s="3">
        <f t="shared" si="13"/>
        <v>0</v>
      </c>
      <c r="PU39" s="3">
        <f t="shared" si="13"/>
        <v>0</v>
      </c>
      <c r="PV39" s="3">
        <f t="shared" si="13"/>
        <v>0</v>
      </c>
      <c r="PW39" s="3">
        <f t="shared" si="13"/>
        <v>0</v>
      </c>
      <c r="PX39" s="3">
        <f t="shared" si="13"/>
        <v>0</v>
      </c>
      <c r="PY39" s="3">
        <f t="shared" si="13"/>
        <v>0</v>
      </c>
      <c r="PZ39" s="3">
        <f t="shared" si="13"/>
        <v>0</v>
      </c>
      <c r="QA39" s="3">
        <f t="shared" si="13"/>
        <v>0</v>
      </c>
      <c r="QB39" s="3">
        <f t="shared" si="13"/>
        <v>0</v>
      </c>
      <c r="QC39" s="3">
        <f t="shared" si="13"/>
        <v>0</v>
      </c>
      <c r="QD39" s="3">
        <f t="shared" si="13"/>
        <v>0</v>
      </c>
      <c r="QE39" s="3">
        <f t="shared" si="13"/>
        <v>0</v>
      </c>
      <c r="QF39" s="3">
        <f t="shared" si="13"/>
        <v>0</v>
      </c>
      <c r="QG39" s="3">
        <f t="shared" si="13"/>
        <v>0</v>
      </c>
      <c r="QH39" s="3">
        <f t="shared" si="13"/>
        <v>0</v>
      </c>
      <c r="QI39" s="3">
        <f t="shared" si="13"/>
        <v>0</v>
      </c>
      <c r="QJ39" s="3">
        <f t="shared" ref="QJ39:SU39" si="14">SUM(QJ14:QJ38)</f>
        <v>0</v>
      </c>
      <c r="QK39" s="3">
        <f t="shared" si="14"/>
        <v>0</v>
      </c>
      <c r="QL39" s="3">
        <f t="shared" si="14"/>
        <v>0</v>
      </c>
      <c r="QM39" s="3">
        <f t="shared" si="14"/>
        <v>0</v>
      </c>
      <c r="QN39" s="3">
        <f t="shared" si="14"/>
        <v>0</v>
      </c>
      <c r="QO39" s="3">
        <f t="shared" si="14"/>
        <v>0</v>
      </c>
      <c r="QP39" s="3">
        <f t="shared" si="14"/>
        <v>0</v>
      </c>
      <c r="QQ39" s="3">
        <f t="shared" si="14"/>
        <v>0</v>
      </c>
      <c r="QR39" s="3">
        <f t="shared" si="14"/>
        <v>0</v>
      </c>
      <c r="QS39" s="3">
        <f t="shared" si="14"/>
        <v>0</v>
      </c>
      <c r="QT39" s="3">
        <f t="shared" si="14"/>
        <v>0</v>
      </c>
      <c r="QU39" s="3">
        <f t="shared" si="14"/>
        <v>0</v>
      </c>
      <c r="QV39" s="3">
        <f t="shared" si="14"/>
        <v>0</v>
      </c>
      <c r="QW39" s="3">
        <f t="shared" si="14"/>
        <v>0</v>
      </c>
      <c r="QX39" s="3">
        <f t="shared" si="14"/>
        <v>0</v>
      </c>
      <c r="QY39" s="3">
        <f t="shared" si="14"/>
        <v>0</v>
      </c>
      <c r="QZ39" s="3">
        <f t="shared" si="14"/>
        <v>0</v>
      </c>
      <c r="RA39" s="3">
        <f t="shared" si="14"/>
        <v>0</v>
      </c>
      <c r="RB39" s="3">
        <f t="shared" si="14"/>
        <v>0</v>
      </c>
      <c r="RC39" s="3">
        <f t="shared" si="14"/>
        <v>0</v>
      </c>
      <c r="RD39" s="3">
        <f t="shared" si="14"/>
        <v>0</v>
      </c>
      <c r="RE39" s="3">
        <f t="shared" si="14"/>
        <v>0</v>
      </c>
      <c r="RF39" s="3">
        <f t="shared" si="14"/>
        <v>0</v>
      </c>
      <c r="RG39" s="3">
        <f t="shared" si="14"/>
        <v>0</v>
      </c>
      <c r="RH39" s="3">
        <f t="shared" si="14"/>
        <v>0</v>
      </c>
      <c r="RI39" s="3">
        <f t="shared" si="14"/>
        <v>0</v>
      </c>
      <c r="RJ39" s="3">
        <f t="shared" si="14"/>
        <v>0</v>
      </c>
      <c r="RK39" s="3">
        <f t="shared" si="14"/>
        <v>0</v>
      </c>
      <c r="RL39" s="3">
        <f t="shared" si="14"/>
        <v>0</v>
      </c>
      <c r="RM39" s="3">
        <f t="shared" si="14"/>
        <v>0</v>
      </c>
      <c r="RN39" s="3">
        <f t="shared" si="14"/>
        <v>0</v>
      </c>
      <c r="RO39" s="3">
        <f t="shared" si="14"/>
        <v>0</v>
      </c>
      <c r="RP39" s="3">
        <f t="shared" si="14"/>
        <v>0</v>
      </c>
      <c r="RQ39" s="3">
        <f t="shared" si="14"/>
        <v>0</v>
      </c>
      <c r="RR39" s="3">
        <f t="shared" si="14"/>
        <v>0</v>
      </c>
      <c r="RS39" s="3">
        <f t="shared" si="14"/>
        <v>0</v>
      </c>
      <c r="RT39" s="3">
        <f t="shared" si="14"/>
        <v>0</v>
      </c>
      <c r="RU39" s="3">
        <f t="shared" si="14"/>
        <v>0</v>
      </c>
      <c r="RV39" s="3">
        <f t="shared" si="14"/>
        <v>0</v>
      </c>
      <c r="RW39" s="3">
        <f t="shared" si="14"/>
        <v>0</v>
      </c>
      <c r="RX39" s="3">
        <f t="shared" si="14"/>
        <v>0</v>
      </c>
      <c r="RY39" s="3">
        <f t="shared" si="14"/>
        <v>0</v>
      </c>
      <c r="RZ39" s="3">
        <f t="shared" si="14"/>
        <v>0</v>
      </c>
      <c r="SA39" s="3">
        <f t="shared" si="14"/>
        <v>0</v>
      </c>
      <c r="SB39" s="3">
        <f t="shared" si="14"/>
        <v>0</v>
      </c>
      <c r="SC39" s="3">
        <f t="shared" si="14"/>
        <v>0</v>
      </c>
      <c r="SD39" s="3">
        <f t="shared" si="14"/>
        <v>0</v>
      </c>
      <c r="SE39" s="3">
        <f t="shared" si="14"/>
        <v>0</v>
      </c>
      <c r="SF39" s="3">
        <f t="shared" si="14"/>
        <v>0</v>
      </c>
      <c r="SG39" s="3">
        <f t="shared" si="14"/>
        <v>0</v>
      </c>
      <c r="SH39" s="3">
        <f t="shared" si="14"/>
        <v>0</v>
      </c>
      <c r="SI39" s="3">
        <f t="shared" si="14"/>
        <v>0</v>
      </c>
      <c r="SJ39" s="3">
        <f t="shared" si="14"/>
        <v>0</v>
      </c>
      <c r="SK39" s="3">
        <f t="shared" si="14"/>
        <v>0</v>
      </c>
      <c r="SL39" s="3">
        <f t="shared" si="14"/>
        <v>0</v>
      </c>
      <c r="SM39" s="3">
        <f t="shared" si="14"/>
        <v>0</v>
      </c>
      <c r="SN39" s="3">
        <f t="shared" si="14"/>
        <v>0</v>
      </c>
      <c r="SO39" s="3">
        <f t="shared" si="14"/>
        <v>0</v>
      </c>
      <c r="SP39" s="3">
        <f t="shared" si="14"/>
        <v>0</v>
      </c>
      <c r="SQ39" s="3">
        <f t="shared" si="14"/>
        <v>0</v>
      </c>
      <c r="SR39" s="3">
        <f t="shared" si="14"/>
        <v>0</v>
      </c>
      <c r="SS39" s="3">
        <f t="shared" si="14"/>
        <v>0</v>
      </c>
      <c r="ST39" s="3">
        <f t="shared" si="14"/>
        <v>0</v>
      </c>
      <c r="SU39" s="3">
        <f t="shared" si="14"/>
        <v>0</v>
      </c>
      <c r="SV39" s="3">
        <f t="shared" ref="SV39:VG39" si="15">SUM(SV14:SV38)</f>
        <v>0</v>
      </c>
      <c r="SW39" s="3">
        <f t="shared" si="15"/>
        <v>0</v>
      </c>
      <c r="SX39" s="3">
        <f t="shared" si="15"/>
        <v>0</v>
      </c>
      <c r="SY39" s="3">
        <f t="shared" si="15"/>
        <v>0</v>
      </c>
      <c r="SZ39" s="3">
        <f t="shared" si="15"/>
        <v>0</v>
      </c>
      <c r="TA39" s="3">
        <f t="shared" si="15"/>
        <v>0</v>
      </c>
      <c r="TB39" s="3">
        <f t="shared" si="15"/>
        <v>0</v>
      </c>
      <c r="TC39" s="3">
        <f t="shared" si="15"/>
        <v>0</v>
      </c>
      <c r="TD39" s="3">
        <f t="shared" si="15"/>
        <v>0</v>
      </c>
      <c r="TE39" s="3">
        <f t="shared" si="15"/>
        <v>0</v>
      </c>
      <c r="TF39" s="3">
        <f t="shared" si="15"/>
        <v>0</v>
      </c>
      <c r="TG39" s="3">
        <f t="shared" si="15"/>
        <v>0</v>
      </c>
      <c r="TH39" s="3">
        <f t="shared" si="15"/>
        <v>0</v>
      </c>
      <c r="TI39" s="3">
        <f t="shared" si="15"/>
        <v>0</v>
      </c>
      <c r="TJ39" s="3">
        <f t="shared" si="15"/>
        <v>0</v>
      </c>
      <c r="TK39" s="3">
        <f t="shared" si="15"/>
        <v>0</v>
      </c>
      <c r="TL39" s="3">
        <f t="shared" si="15"/>
        <v>0</v>
      </c>
      <c r="TM39" s="3">
        <f t="shared" si="15"/>
        <v>0</v>
      </c>
      <c r="TN39" s="3">
        <f t="shared" si="15"/>
        <v>0</v>
      </c>
      <c r="TO39" s="3">
        <f t="shared" si="15"/>
        <v>0</v>
      </c>
      <c r="TP39" s="3">
        <f t="shared" si="15"/>
        <v>0</v>
      </c>
      <c r="TQ39" s="3">
        <f t="shared" si="15"/>
        <v>0</v>
      </c>
      <c r="TR39" s="3">
        <f t="shared" si="15"/>
        <v>0</v>
      </c>
      <c r="TS39" s="3">
        <f t="shared" si="15"/>
        <v>0</v>
      </c>
      <c r="TT39" s="3">
        <f t="shared" si="15"/>
        <v>0</v>
      </c>
      <c r="TU39" s="3">
        <f t="shared" si="15"/>
        <v>0</v>
      </c>
      <c r="TV39" s="3">
        <f t="shared" si="15"/>
        <v>0</v>
      </c>
      <c r="TW39" s="3">
        <f t="shared" si="15"/>
        <v>0</v>
      </c>
      <c r="TX39" s="3">
        <f t="shared" si="15"/>
        <v>0</v>
      </c>
      <c r="TY39" s="3">
        <f t="shared" si="15"/>
        <v>0</v>
      </c>
      <c r="TZ39" s="3">
        <f t="shared" si="15"/>
        <v>0</v>
      </c>
      <c r="UA39" s="3">
        <f t="shared" si="15"/>
        <v>0</v>
      </c>
      <c r="UB39" s="3">
        <f t="shared" si="15"/>
        <v>0</v>
      </c>
      <c r="UC39" s="3">
        <f t="shared" si="15"/>
        <v>0</v>
      </c>
      <c r="UD39" s="3">
        <f t="shared" si="15"/>
        <v>0</v>
      </c>
      <c r="UE39" s="3">
        <f t="shared" si="15"/>
        <v>0</v>
      </c>
      <c r="UF39" s="3">
        <f t="shared" si="15"/>
        <v>0</v>
      </c>
      <c r="UG39" s="3">
        <f t="shared" si="15"/>
        <v>0</v>
      </c>
      <c r="UH39" s="3">
        <f t="shared" si="15"/>
        <v>0</v>
      </c>
      <c r="UI39" s="3">
        <f t="shared" si="15"/>
        <v>0</v>
      </c>
      <c r="UJ39" s="3">
        <f t="shared" si="15"/>
        <v>0</v>
      </c>
      <c r="UK39" s="3">
        <f t="shared" si="15"/>
        <v>0</v>
      </c>
      <c r="UL39" s="3">
        <f t="shared" si="15"/>
        <v>0</v>
      </c>
      <c r="UM39" s="3">
        <f t="shared" si="15"/>
        <v>0</v>
      </c>
      <c r="UN39" s="3">
        <f t="shared" si="15"/>
        <v>0</v>
      </c>
      <c r="UO39" s="3">
        <f t="shared" si="15"/>
        <v>0</v>
      </c>
      <c r="UP39" s="3">
        <f t="shared" si="15"/>
        <v>0</v>
      </c>
      <c r="UQ39" s="3">
        <f t="shared" si="15"/>
        <v>0</v>
      </c>
      <c r="UR39" s="3">
        <f t="shared" si="15"/>
        <v>0</v>
      </c>
      <c r="US39" s="3">
        <f t="shared" si="15"/>
        <v>0</v>
      </c>
      <c r="UT39" s="3">
        <f t="shared" si="15"/>
        <v>0</v>
      </c>
      <c r="UU39" s="3">
        <f t="shared" si="15"/>
        <v>0</v>
      </c>
      <c r="UV39" s="3">
        <f t="shared" si="15"/>
        <v>0</v>
      </c>
      <c r="UW39" s="3">
        <f t="shared" si="15"/>
        <v>0</v>
      </c>
      <c r="UX39" s="3">
        <f t="shared" si="15"/>
        <v>0</v>
      </c>
      <c r="UY39" s="3">
        <f t="shared" si="15"/>
        <v>0</v>
      </c>
      <c r="UZ39" s="3">
        <f t="shared" si="15"/>
        <v>0</v>
      </c>
      <c r="VA39" s="3">
        <f t="shared" si="15"/>
        <v>0</v>
      </c>
      <c r="VB39" s="3">
        <f t="shared" si="15"/>
        <v>0</v>
      </c>
      <c r="VC39" s="3">
        <f t="shared" si="15"/>
        <v>0</v>
      </c>
      <c r="VD39" s="3">
        <f t="shared" si="15"/>
        <v>0</v>
      </c>
      <c r="VE39" s="3">
        <f t="shared" si="15"/>
        <v>0</v>
      </c>
      <c r="VF39" s="3">
        <f t="shared" si="15"/>
        <v>0</v>
      </c>
      <c r="VG39" s="3">
        <f t="shared" si="15"/>
        <v>0</v>
      </c>
      <c r="VH39" s="3">
        <f t="shared" ref="VH39:VU39" si="16">SUM(VH14:VH38)</f>
        <v>0</v>
      </c>
      <c r="VI39" s="3">
        <f t="shared" si="16"/>
        <v>0</v>
      </c>
      <c r="VJ39" s="3">
        <f t="shared" si="16"/>
        <v>0</v>
      </c>
      <c r="VK39" s="3">
        <f t="shared" si="16"/>
        <v>0</v>
      </c>
      <c r="VL39" s="3">
        <f t="shared" si="16"/>
        <v>0</v>
      </c>
      <c r="VM39" s="3">
        <f t="shared" si="16"/>
        <v>0</v>
      </c>
      <c r="VN39" s="3">
        <f t="shared" si="16"/>
        <v>0</v>
      </c>
      <c r="VO39" s="3">
        <f t="shared" si="16"/>
        <v>0</v>
      </c>
      <c r="VP39" s="3">
        <f t="shared" si="16"/>
        <v>0</v>
      </c>
      <c r="VQ39" s="3">
        <f t="shared" si="16"/>
        <v>0</v>
      </c>
      <c r="VR39" s="3">
        <f t="shared" si="16"/>
        <v>0</v>
      </c>
      <c r="VS39" s="3">
        <f t="shared" si="16"/>
        <v>0</v>
      </c>
      <c r="VT39" s="3">
        <f t="shared" si="16"/>
        <v>0</v>
      </c>
      <c r="VU39" s="3">
        <f t="shared" si="16"/>
        <v>0</v>
      </c>
    </row>
    <row r="40" spans="1:593" ht="37.5" customHeight="1">
      <c r="A40" s="66" t="s">
        <v>3242</v>
      </c>
      <c r="B40" t="s">
        <v>3216</v>
      </c>
      <c r="C40" t="s">
        <v>3232</v>
      </c>
      <c r="D40">
        <f>(C37+F37+I37+L37+O37+R37+U37+X37+AA37+AD37+AG37+AJ37+AM37+AP37+AS37+AV37+AY37+BB37+BE37+BH37+BK37+BN37+BQ37+BT37+BW37)/25</f>
        <v>40.799999999999997</v>
      </c>
      <c r="NU40" s="11">
        <f t="shared" si="11"/>
        <v>0</v>
      </c>
      <c r="NV40" s="11">
        <f t="shared" si="11"/>
        <v>0</v>
      </c>
      <c r="NW40" s="11">
        <f t="shared" si="11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VU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</row>
    <row r="41" spans="1:593">
      <c r="C41" t="s">
        <v>3232</v>
      </c>
      <c r="D41">
        <f>(D37+G37+J37+M37+P37+S37+V37+Y37+AB37+AE37+AH37+AK37+AN37+AQ37+AT37+AW37+AZ37+BC37+BF37+BI37+BL37+BO37+BR37+BU37+BX37)/25</f>
        <v>11.2</v>
      </c>
    </row>
    <row r="42" spans="1:593">
      <c r="B42" t="s">
        <v>3214</v>
      </c>
      <c r="C42" t="s">
        <v>3232</v>
      </c>
      <c r="D42">
        <f>(E37+H37+K37+N37+Q37+T37+W37+Z37+AC37+AF37+AI37+AL37+AO37+AR37+AU37+AX37+BA37+BD37+BG37+BJ37+BM37+BP37+BS37+BV37+BY37)/25</f>
        <v>0</v>
      </c>
    </row>
    <row r="43" spans="1:593">
      <c r="B43" t="s">
        <v>3215</v>
      </c>
    </row>
    <row r="44" spans="1:593">
      <c r="B44" t="s">
        <v>3216</v>
      </c>
      <c r="C44" t="s">
        <v>3233</v>
      </c>
      <c r="D44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37)/59</f>
        <v>5.9661016949152543</v>
      </c>
    </row>
    <row r="45" spans="1:593">
      <c r="C45" t="s">
        <v>3233</v>
      </c>
      <c r="D45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37)/59</f>
        <v>1.0847457627118644</v>
      </c>
    </row>
    <row r="46" spans="1:593">
      <c r="B46" t="s">
        <v>3214</v>
      </c>
      <c r="C46" t="s">
        <v>3233</v>
      </c>
      <c r="D46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37)/59</f>
        <v>0</v>
      </c>
    </row>
    <row r="47" spans="1:593">
      <c r="B47" t="s">
        <v>3215</v>
      </c>
    </row>
    <row r="48" spans="1:593">
      <c r="B48" t="s">
        <v>3216</v>
      </c>
      <c r="C48" t="s">
        <v>3234</v>
      </c>
      <c r="D48">
        <f>(IU37+IX37+JA37+JD37+JG37+JJ37+JM37+JP37+JS37+JV37+JY37+KB37+KE37)/13</f>
        <v>0</v>
      </c>
    </row>
    <row r="49" spans="2:4">
      <c r="C49" t="s">
        <v>3234</v>
      </c>
      <c r="D49">
        <f>(IV37+IY37+JB37+JE37+JH37+JK37+JQ37+JT37+JW37+JZ37+KC37+KF37)/13</f>
        <v>0</v>
      </c>
    </row>
    <row r="50" spans="2:4">
      <c r="B50" t="s">
        <v>3214</v>
      </c>
      <c r="C50" t="s">
        <v>3234</v>
      </c>
      <c r="D50">
        <f>(IW37+IZ37+JC37+JF37+JI37+JL37+JO37+JR37+JU37+JX37+KA37+KD37+KG37)/13</f>
        <v>0</v>
      </c>
    </row>
    <row r="51" spans="2:4">
      <c r="B51" t="s">
        <v>3215</v>
      </c>
    </row>
    <row r="52" spans="2:4">
      <c r="B52" t="s">
        <v>3216</v>
      </c>
      <c r="C52" t="s">
        <v>3235</v>
      </c>
      <c r="D52" s="56">
        <f>(KH37+KK37+KN37+KQ37+KT37+KW37+KZ37+LC37+LF37+LI37+LL37+LO37+LR37+LU37+LX37+MA37+MD37+MG37+MJ37+MM37+MP37+MS37+MV37+MY37+NB37+NE37+NH37+NK37+NN37+NQ37+NT37+NW40+NZ40+OC40+OF40+OI40+OL40+OO40+OR40+OU40+OX40+PA40+PD40+PG40+PJ40+PM40+PP40+PS40+PV40+PY40+QB40+QE40+QH40+QK40+QN40+QQ40+QT40+QW40+QZ40+RC40+RF40)/61</f>
        <v>0</v>
      </c>
    </row>
    <row r="53" spans="2:4">
      <c r="C53" t="s">
        <v>3235</v>
      </c>
      <c r="D53">
        <f>(KI37+KL37+KO37+KR37+KU37+KX37+LA37+LD37+LG37+LJ37+LM37+LP37+LS37+LV37+LY37+MB37+ME37+MH37+MK37+MN37+MQ37+MT37+MW37+MZ37+NC37+NF37+NI37+NL37+NO37+NR37+NU40+NX40+OA40+OD40+OG40+OJ40+OM40+OP40+OS40+OV40+OY40+PB40+PE40+PH40+PK40+PN40+PQ40+PT40+PW40+PZ40+QC40+QF40+QI40+QL40+QO40+QR40+QU40+QX40+RA40+RD40+RG40)/61</f>
        <v>0</v>
      </c>
    </row>
    <row r="54" spans="2:4">
      <c r="B54" t="s">
        <v>3214</v>
      </c>
      <c r="C54" t="s">
        <v>3235</v>
      </c>
      <c r="D54">
        <f>(KJ37+KM37+KP37+KS37+KV37+KY37+LB37+LE37+LH37+LK37+LN37+LQ37+LT37+LW37+LZ37+MC37+MF37+MI37+ML37+MO37+MR37+MU37+MX37+NA37+ND37+NG37+NJ37+NM37+NP37+NS37+NV40+NY40+OB40+OE40+OH40+OK40+ON40+OQ40+OT40+OW40+OZ40+PC40+PF40+PI40+PL40+PO40+PR40+PU40+PX40+QA40+QD40+QG40+QJ40+QM40+QP40+QS40+QV40+QY40+RB40+RE40+RH40)/61</f>
        <v>0</v>
      </c>
    </row>
    <row r="55" spans="2:4">
      <c r="B55" t="s">
        <v>3215</v>
      </c>
    </row>
    <row r="56" spans="2:4">
      <c r="B56" t="s">
        <v>3216</v>
      </c>
      <c r="C56" t="s">
        <v>3236</v>
      </c>
      <c r="D56">
        <f>(RI40+RL40+RO40+RR40+RU40+RX40+SA40+SD40+SG40+SJ40+SM40+SP40+SS40+SV40+SY40+TB40+TE40+TH40+TK40+TN40+TQ40+TT40+TW40+TZ40+UC40+UF40+UI40+UL40+UO40+UR40+UU40+UX40+VA40+VD40+VG40+VJ40+VM40+VS40)/39</f>
        <v>0</v>
      </c>
    </row>
    <row r="57" spans="2:4">
      <c r="C57" t="s">
        <v>3236</v>
      </c>
      <c r="D57">
        <f>(RJ40+RM40+RP40+RS40+RV40+RY40+SB40+SE40+SH40+SK40+SN40+SQ40+ST40+SW40+SZ40+TC40+TF40+TI40+TL40+TO40+TR40+TU40+TX40+UA40+UD40+UG40+UJ40+UM40+UP40+US40+UV40+UY40+VB40+VE40+VH40+VK40+VN40+VQ40+VT40)/39</f>
        <v>0</v>
      </c>
    </row>
    <row r="58" spans="2:4">
      <c r="C58" t="s">
        <v>3236</v>
      </c>
      <c r="D58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19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2"/>
  <sheetViews>
    <sheetView topLeftCell="A26" zoomScale="55" zoomScaleNormal="55" workbookViewId="0">
      <selection activeCell="B4" sqref="B4:B38"/>
    </sheetView>
  </sheetViews>
  <sheetFormatPr defaultRowHeight="14.4"/>
  <cols>
    <col min="2" max="2" width="32.6640625" customWidth="1"/>
  </cols>
  <sheetData>
    <row r="1" spans="1:707" ht="15.6">
      <c r="A1" s="6" t="s">
        <v>367</v>
      </c>
      <c r="B1" s="15" t="s">
        <v>2175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6">
      <c r="A2" s="8" t="s">
        <v>3240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13" t="s">
        <v>0</v>
      </c>
      <c r="B4" s="113" t="s">
        <v>1</v>
      </c>
      <c r="C4" s="144" t="s">
        <v>87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85" t="s">
        <v>2</v>
      </c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 t="s">
        <v>2</v>
      </c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 t="s">
        <v>2</v>
      </c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 t="s">
        <v>2</v>
      </c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115"/>
      <c r="KW4" s="125" t="s">
        <v>181</v>
      </c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82" t="s">
        <v>244</v>
      </c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4"/>
      <c r="OR4" s="140" t="s">
        <v>244</v>
      </c>
      <c r="OS4" s="140"/>
      <c r="OT4" s="140"/>
      <c r="OU4" s="140"/>
      <c r="OV4" s="140"/>
      <c r="OW4" s="140"/>
      <c r="OX4" s="140"/>
      <c r="OY4" s="140"/>
      <c r="OZ4" s="140"/>
      <c r="PA4" s="140"/>
      <c r="PB4" s="140"/>
      <c r="PC4" s="140"/>
      <c r="PD4" s="140"/>
      <c r="PE4" s="140"/>
      <c r="PF4" s="140"/>
      <c r="PG4" s="140"/>
      <c r="PH4" s="140"/>
      <c r="PI4" s="140"/>
      <c r="PJ4" s="140"/>
      <c r="PK4" s="140"/>
      <c r="PL4" s="140"/>
      <c r="PM4" s="140"/>
      <c r="PN4" s="140"/>
      <c r="PO4" s="140"/>
      <c r="PP4" s="140"/>
      <c r="PQ4" s="140"/>
      <c r="PR4" s="140"/>
      <c r="PS4" s="140"/>
      <c r="PT4" s="140"/>
      <c r="PU4" s="140"/>
      <c r="PV4" s="140" t="s">
        <v>244</v>
      </c>
      <c r="PW4" s="140"/>
      <c r="PX4" s="140"/>
      <c r="PY4" s="140"/>
      <c r="PZ4" s="140"/>
      <c r="QA4" s="140"/>
      <c r="QB4" s="140"/>
      <c r="QC4" s="140"/>
      <c r="QD4" s="140"/>
      <c r="QE4" s="140"/>
      <c r="QF4" s="140"/>
      <c r="QG4" s="140"/>
      <c r="QH4" s="140"/>
      <c r="QI4" s="140"/>
      <c r="QJ4" s="140"/>
      <c r="QK4" s="140"/>
      <c r="QL4" s="140"/>
      <c r="QM4" s="140"/>
      <c r="QN4" s="140"/>
      <c r="QO4" s="140"/>
      <c r="QP4" s="140"/>
      <c r="QQ4" s="140"/>
      <c r="QR4" s="140"/>
      <c r="QS4" s="140"/>
      <c r="QT4" s="140"/>
      <c r="QU4" s="140"/>
      <c r="QV4" s="140"/>
      <c r="QW4" s="140"/>
      <c r="QX4" s="140"/>
      <c r="QY4" s="140"/>
      <c r="QZ4" s="140"/>
      <c r="RA4" s="140"/>
      <c r="RB4" s="140"/>
      <c r="RC4" s="140"/>
      <c r="RD4" s="140"/>
      <c r="RE4" s="140"/>
      <c r="RF4" s="82" t="s">
        <v>244</v>
      </c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4"/>
      <c r="SM4" s="85" t="s">
        <v>244</v>
      </c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116"/>
      <c r="UC4" s="97" t="s">
        <v>291</v>
      </c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9"/>
    </row>
    <row r="5" spans="1:707" ht="15" customHeight="1">
      <c r="A5" s="113"/>
      <c r="B5" s="113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102" t="s">
        <v>86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63" t="s">
        <v>3</v>
      </c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 t="s">
        <v>2378</v>
      </c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 t="s">
        <v>898</v>
      </c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  <c r="IX5" s="163"/>
      <c r="IY5" s="163"/>
      <c r="IZ5" s="163"/>
      <c r="JA5" s="163"/>
      <c r="JB5" s="163"/>
      <c r="JC5" s="163"/>
      <c r="JD5" s="163"/>
      <c r="JE5" s="163"/>
      <c r="JF5" s="163"/>
      <c r="JG5" s="163"/>
      <c r="JH5" s="163"/>
      <c r="JI5" s="163"/>
      <c r="JJ5" s="163"/>
      <c r="JK5" s="163"/>
      <c r="JL5" s="163"/>
      <c r="JM5" s="163"/>
      <c r="JN5" s="163"/>
      <c r="JO5" s="163"/>
      <c r="JP5" s="163"/>
      <c r="JQ5" s="163"/>
      <c r="JR5" s="163"/>
      <c r="JS5" s="163"/>
      <c r="JT5" s="163"/>
      <c r="JU5" s="163"/>
      <c r="JV5" s="163"/>
      <c r="JW5" s="163"/>
      <c r="JX5" s="163"/>
      <c r="JY5" s="163"/>
      <c r="JZ5" s="163"/>
      <c r="KA5" s="163"/>
      <c r="KB5" s="163"/>
      <c r="KC5" s="163"/>
      <c r="KD5" s="163"/>
      <c r="KE5" s="163"/>
      <c r="KF5" s="163"/>
      <c r="KG5" s="163"/>
      <c r="KH5" s="163"/>
      <c r="KI5" s="163"/>
      <c r="KJ5" s="163"/>
      <c r="KK5" s="163"/>
      <c r="KL5" s="163"/>
      <c r="KM5" s="163"/>
      <c r="KN5" s="163"/>
      <c r="KO5" s="163"/>
      <c r="KP5" s="163"/>
      <c r="KQ5" s="163"/>
      <c r="KR5" s="163"/>
      <c r="KS5" s="163"/>
      <c r="KT5" s="163"/>
      <c r="KU5" s="163"/>
      <c r="KV5" s="163"/>
      <c r="KW5" s="88" t="s">
        <v>908</v>
      </c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103" t="s">
        <v>387</v>
      </c>
      <c r="MQ5" s="103"/>
      <c r="MR5" s="103"/>
      <c r="MS5" s="103"/>
      <c r="MT5" s="103"/>
      <c r="MU5" s="103"/>
      <c r="MV5" s="103"/>
      <c r="MW5" s="103"/>
      <c r="MX5" s="103"/>
      <c r="MY5" s="103"/>
      <c r="MZ5" s="103"/>
      <c r="NA5" s="103"/>
      <c r="NB5" s="103"/>
      <c r="NC5" s="103"/>
      <c r="ND5" s="103"/>
      <c r="NE5" s="103"/>
      <c r="NF5" s="103"/>
      <c r="NG5" s="103"/>
      <c r="NH5" s="103"/>
      <c r="NI5" s="103"/>
      <c r="NJ5" s="103"/>
      <c r="NK5" s="103"/>
      <c r="NL5" s="103"/>
      <c r="NM5" s="103"/>
      <c r="NN5" s="103"/>
      <c r="NO5" s="103"/>
      <c r="NP5" s="103"/>
      <c r="NQ5" s="103"/>
      <c r="NR5" s="103"/>
      <c r="NS5" s="103"/>
      <c r="NT5" s="103"/>
      <c r="NU5" s="103"/>
      <c r="NV5" s="103"/>
      <c r="NW5" s="103"/>
      <c r="NX5" s="103"/>
      <c r="NY5" s="103"/>
      <c r="NZ5" s="103"/>
      <c r="OA5" s="103"/>
      <c r="OB5" s="103"/>
      <c r="OC5" s="103"/>
      <c r="OD5" s="103"/>
      <c r="OE5" s="103"/>
      <c r="OF5" s="103"/>
      <c r="OG5" s="103"/>
      <c r="OH5" s="103"/>
      <c r="OI5" s="103"/>
      <c r="OJ5" s="103"/>
      <c r="OK5" s="103"/>
      <c r="OL5" s="103"/>
      <c r="OM5" s="103"/>
      <c r="ON5" s="103"/>
      <c r="OO5" s="103"/>
      <c r="OP5" s="103"/>
      <c r="OQ5" s="103"/>
      <c r="OR5" s="146" t="s">
        <v>245</v>
      </c>
      <c r="OS5" s="146"/>
      <c r="OT5" s="146"/>
      <c r="OU5" s="146"/>
      <c r="OV5" s="146"/>
      <c r="OW5" s="146"/>
      <c r="OX5" s="146"/>
      <c r="OY5" s="146"/>
      <c r="OZ5" s="146"/>
      <c r="PA5" s="146"/>
      <c r="PB5" s="146"/>
      <c r="PC5" s="146"/>
      <c r="PD5" s="146"/>
      <c r="PE5" s="146"/>
      <c r="PF5" s="146"/>
      <c r="PG5" s="146"/>
      <c r="PH5" s="146"/>
      <c r="PI5" s="146"/>
      <c r="PJ5" s="146"/>
      <c r="PK5" s="146"/>
      <c r="PL5" s="146"/>
      <c r="PM5" s="146"/>
      <c r="PN5" s="146"/>
      <c r="PO5" s="146"/>
      <c r="PP5" s="146"/>
      <c r="PQ5" s="146"/>
      <c r="PR5" s="146"/>
      <c r="PS5" s="146"/>
      <c r="PT5" s="146"/>
      <c r="PU5" s="146"/>
      <c r="PV5" s="173" t="s">
        <v>426</v>
      </c>
      <c r="PW5" s="173"/>
      <c r="PX5" s="173"/>
      <c r="PY5" s="173"/>
      <c r="PZ5" s="173"/>
      <c r="QA5" s="173"/>
      <c r="QB5" s="173"/>
      <c r="QC5" s="173"/>
      <c r="QD5" s="173"/>
      <c r="QE5" s="173"/>
      <c r="QF5" s="173"/>
      <c r="QG5" s="173"/>
      <c r="QH5" s="173"/>
      <c r="QI5" s="173"/>
      <c r="QJ5" s="173"/>
      <c r="QK5" s="173"/>
      <c r="QL5" s="173"/>
      <c r="QM5" s="173"/>
      <c r="QN5" s="173"/>
      <c r="QO5" s="173"/>
      <c r="QP5" s="173"/>
      <c r="QQ5" s="173"/>
      <c r="QR5" s="173"/>
      <c r="QS5" s="173"/>
      <c r="QT5" s="173"/>
      <c r="QU5" s="173"/>
      <c r="QV5" s="173"/>
      <c r="QW5" s="173"/>
      <c r="QX5" s="173"/>
      <c r="QY5" s="173"/>
      <c r="QZ5" s="173"/>
      <c r="RA5" s="173"/>
      <c r="RB5" s="173"/>
      <c r="RC5" s="173"/>
      <c r="RD5" s="173"/>
      <c r="RE5" s="173"/>
      <c r="RF5" s="139" t="s">
        <v>438</v>
      </c>
      <c r="RG5" s="139"/>
      <c r="RH5" s="139"/>
      <c r="RI5" s="139"/>
      <c r="RJ5" s="139"/>
      <c r="RK5" s="139"/>
      <c r="RL5" s="139"/>
      <c r="RM5" s="139"/>
      <c r="RN5" s="139"/>
      <c r="RO5" s="139"/>
      <c r="RP5" s="139"/>
      <c r="RQ5" s="139"/>
      <c r="RR5" s="139"/>
      <c r="RS5" s="139"/>
      <c r="RT5" s="139"/>
      <c r="RU5" s="139"/>
      <c r="RV5" s="139"/>
      <c r="RW5" s="139"/>
      <c r="RX5" s="139"/>
      <c r="RY5" s="139"/>
      <c r="RZ5" s="139"/>
      <c r="SA5" s="139"/>
      <c r="SB5" s="139"/>
      <c r="SC5" s="139"/>
      <c r="SD5" s="139"/>
      <c r="SE5" s="139"/>
      <c r="SF5" s="139"/>
      <c r="SG5" s="139"/>
      <c r="SH5" s="139"/>
      <c r="SI5" s="139"/>
      <c r="SJ5" s="139"/>
      <c r="SK5" s="139"/>
      <c r="SL5" s="139"/>
      <c r="SM5" s="173" t="s">
        <v>246</v>
      </c>
      <c r="SN5" s="173"/>
      <c r="SO5" s="173"/>
      <c r="SP5" s="173"/>
      <c r="SQ5" s="173"/>
      <c r="SR5" s="173"/>
      <c r="SS5" s="173"/>
      <c r="ST5" s="173"/>
      <c r="SU5" s="173"/>
      <c r="SV5" s="173"/>
      <c r="SW5" s="173"/>
      <c r="SX5" s="173"/>
      <c r="SY5" s="173"/>
      <c r="SZ5" s="173"/>
      <c r="TA5" s="173"/>
      <c r="TB5" s="173"/>
      <c r="TC5" s="173"/>
      <c r="TD5" s="173"/>
      <c r="TE5" s="173"/>
      <c r="TF5" s="173"/>
      <c r="TG5" s="173"/>
      <c r="TH5" s="173"/>
      <c r="TI5" s="173"/>
      <c r="TJ5" s="173"/>
      <c r="TK5" s="173"/>
      <c r="TL5" s="173"/>
      <c r="TM5" s="173"/>
      <c r="TN5" s="173"/>
      <c r="TO5" s="173"/>
      <c r="TP5" s="173"/>
      <c r="TQ5" s="173"/>
      <c r="TR5" s="173"/>
      <c r="TS5" s="173"/>
      <c r="TT5" s="173"/>
      <c r="TU5" s="173"/>
      <c r="TV5" s="173"/>
      <c r="TW5" s="173"/>
      <c r="TX5" s="173"/>
      <c r="TY5" s="173"/>
      <c r="TZ5" s="173"/>
      <c r="UA5" s="173"/>
      <c r="UB5" s="173"/>
      <c r="UC5" s="78" t="s">
        <v>292</v>
      </c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8"/>
      <c r="VV5" s="78"/>
      <c r="VW5" s="78"/>
      <c r="VX5" s="78"/>
      <c r="VY5" s="78"/>
      <c r="VZ5" s="78"/>
      <c r="WA5" s="78"/>
      <c r="WB5" s="78"/>
      <c r="WC5" s="78"/>
      <c r="WD5" s="78"/>
      <c r="WE5" s="78"/>
      <c r="WF5" s="78"/>
      <c r="WG5" s="78"/>
      <c r="WH5" s="78"/>
      <c r="WI5" s="78"/>
      <c r="WJ5" s="78"/>
      <c r="WK5" s="78"/>
      <c r="WL5" s="78"/>
      <c r="WM5" s="78"/>
      <c r="WN5" s="78"/>
      <c r="WO5" s="78"/>
      <c r="WP5" s="78"/>
      <c r="WQ5" s="78"/>
      <c r="WR5" s="78"/>
      <c r="WS5" s="78"/>
      <c r="WT5" s="78"/>
      <c r="WU5" s="78"/>
      <c r="WV5" s="78"/>
      <c r="WW5" s="78"/>
      <c r="WX5" s="78"/>
      <c r="WY5" s="78"/>
      <c r="WZ5" s="78"/>
      <c r="XA5" s="78"/>
      <c r="XB5" s="78"/>
      <c r="XC5" s="78"/>
      <c r="XD5" s="78"/>
      <c r="XE5" s="78"/>
      <c r="XF5" s="78"/>
      <c r="XG5" s="78"/>
      <c r="XH5" s="78"/>
      <c r="XI5" s="78"/>
      <c r="XJ5" s="78"/>
      <c r="XK5" s="78"/>
      <c r="XL5" s="78"/>
      <c r="XM5" s="78"/>
      <c r="XN5" s="78"/>
      <c r="XO5" s="78"/>
      <c r="XP5" s="78"/>
      <c r="XQ5" s="78"/>
      <c r="XR5" s="78"/>
      <c r="XS5" s="78"/>
      <c r="XT5" s="78"/>
      <c r="XU5" s="78"/>
      <c r="XV5" s="78"/>
      <c r="XW5" s="78"/>
      <c r="XX5" s="78"/>
      <c r="XY5" s="78"/>
      <c r="XZ5" s="78"/>
      <c r="YA5" s="78"/>
      <c r="YB5" s="78"/>
      <c r="YC5" s="78"/>
      <c r="YD5" s="78"/>
      <c r="YE5" s="78"/>
      <c r="YF5" s="78"/>
      <c r="YG5" s="78"/>
      <c r="YH5" s="78"/>
      <c r="YI5" s="78"/>
      <c r="YJ5" s="78"/>
      <c r="YK5" s="78"/>
      <c r="YL5" s="78"/>
      <c r="YM5" s="78"/>
      <c r="YN5" s="78"/>
      <c r="YO5" s="78"/>
      <c r="YP5" s="78"/>
      <c r="YQ5" s="78"/>
      <c r="YR5" s="78"/>
      <c r="YS5" s="78"/>
      <c r="YT5" s="78"/>
      <c r="YU5" s="78"/>
      <c r="YV5" s="78"/>
      <c r="YW5" s="78"/>
      <c r="YX5" s="78"/>
      <c r="YY5" s="78"/>
      <c r="YZ5" s="78"/>
      <c r="ZA5" s="78"/>
      <c r="ZB5" s="78"/>
      <c r="ZC5" s="78"/>
      <c r="ZD5" s="78"/>
      <c r="ZE5" s="78"/>
      <c r="ZF5" s="78"/>
      <c r="ZG5" s="78"/>
      <c r="ZH5" s="78"/>
      <c r="ZI5" s="78"/>
      <c r="ZJ5" s="78"/>
      <c r="ZK5" s="78"/>
      <c r="ZL5" s="78"/>
      <c r="ZM5" s="78"/>
      <c r="ZN5" s="78"/>
      <c r="ZO5" s="78"/>
      <c r="ZP5" s="78"/>
      <c r="ZQ5" s="78"/>
      <c r="ZR5" s="78"/>
      <c r="ZS5" s="78"/>
      <c r="ZT5" s="78"/>
      <c r="ZU5" s="78"/>
      <c r="ZV5" s="78"/>
      <c r="ZW5" s="78"/>
      <c r="ZX5" s="78"/>
      <c r="ZY5" s="78"/>
      <c r="ZZ5" s="78"/>
      <c r="AAA5" s="78"/>
      <c r="AAB5" s="78"/>
      <c r="AAC5" s="78"/>
      <c r="AAD5" s="78"/>
      <c r="AAE5" s="78"/>
    </row>
    <row r="6" spans="1:707" ht="4.2" hidden="1" customHeight="1">
      <c r="A6" s="113"/>
      <c r="B6" s="11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169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  <c r="IW6" s="171"/>
      <c r="IX6" s="171"/>
      <c r="IY6" s="171"/>
      <c r="IZ6" s="171"/>
      <c r="JA6" s="171"/>
      <c r="JB6" s="171"/>
      <c r="JC6" s="171"/>
      <c r="JD6" s="171"/>
      <c r="JE6" s="171"/>
      <c r="JF6" s="171"/>
      <c r="JG6" s="171"/>
      <c r="JH6" s="171"/>
      <c r="JI6" s="171"/>
      <c r="JJ6" s="171"/>
      <c r="JK6" s="171"/>
      <c r="JL6" s="171"/>
      <c r="JM6" s="171"/>
      <c r="JN6" s="171"/>
      <c r="JO6" s="171"/>
      <c r="JP6" s="171"/>
      <c r="JQ6" s="171"/>
      <c r="JR6" s="171"/>
      <c r="JS6" s="171"/>
      <c r="JT6" s="171"/>
      <c r="JU6" s="171"/>
      <c r="JV6" s="171"/>
      <c r="JW6" s="171"/>
      <c r="JX6" s="171"/>
      <c r="JY6" s="171"/>
      <c r="JZ6" s="171"/>
      <c r="KA6" s="171"/>
      <c r="KB6" s="171"/>
      <c r="KC6" s="171"/>
      <c r="KD6" s="171"/>
      <c r="KE6" s="171"/>
      <c r="KF6" s="171"/>
      <c r="KG6" s="171"/>
      <c r="KH6" s="171"/>
      <c r="KI6" s="171"/>
      <c r="KJ6" s="171"/>
      <c r="KK6" s="171"/>
      <c r="KL6" s="171"/>
      <c r="KM6" s="171"/>
      <c r="KN6" s="171"/>
      <c r="KO6" s="171"/>
      <c r="KP6" s="171"/>
      <c r="KQ6" s="171"/>
      <c r="KR6" s="171"/>
      <c r="KS6" s="171"/>
      <c r="KT6" s="171"/>
      <c r="KU6" s="171"/>
      <c r="KV6" s="171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17"/>
      <c r="NO6" s="117"/>
      <c r="NP6" s="117"/>
      <c r="NQ6" s="117"/>
      <c r="NR6" s="117"/>
      <c r="NS6" s="117"/>
      <c r="NT6" s="117"/>
      <c r="NU6" s="117"/>
      <c r="NV6" s="117"/>
      <c r="NW6" s="117"/>
      <c r="NX6" s="117"/>
      <c r="NY6" s="117"/>
      <c r="NZ6" s="117"/>
      <c r="OA6" s="117"/>
      <c r="OB6" s="117"/>
      <c r="OC6" s="117"/>
      <c r="OD6" s="117"/>
      <c r="OE6" s="117"/>
      <c r="OF6" s="117"/>
      <c r="OG6" s="117"/>
      <c r="OH6" s="117"/>
      <c r="OI6" s="117"/>
      <c r="OJ6" s="117"/>
      <c r="OK6" s="117"/>
      <c r="OL6" s="117"/>
      <c r="OM6" s="117"/>
      <c r="ON6" s="117"/>
      <c r="OO6" s="117"/>
      <c r="OP6" s="117"/>
      <c r="OQ6" s="117"/>
      <c r="OR6" s="146"/>
      <c r="OS6" s="146"/>
      <c r="OT6" s="146"/>
      <c r="OU6" s="146"/>
      <c r="OV6" s="146"/>
      <c r="OW6" s="146"/>
      <c r="OX6" s="146"/>
      <c r="OY6" s="146"/>
      <c r="OZ6" s="146"/>
      <c r="PA6" s="146"/>
      <c r="PB6" s="146"/>
      <c r="PC6" s="146"/>
      <c r="PD6" s="146"/>
      <c r="PE6" s="146"/>
      <c r="PF6" s="146"/>
      <c r="PG6" s="146"/>
      <c r="PH6" s="146"/>
      <c r="PI6" s="146"/>
      <c r="PJ6" s="146"/>
      <c r="PK6" s="146"/>
      <c r="PL6" s="146"/>
      <c r="PM6" s="146"/>
      <c r="PN6" s="146"/>
      <c r="PO6" s="146"/>
      <c r="PP6" s="146"/>
      <c r="PQ6" s="146"/>
      <c r="PR6" s="146"/>
      <c r="PS6" s="146"/>
      <c r="PT6" s="146"/>
      <c r="PU6" s="146"/>
      <c r="PV6" s="174"/>
      <c r="PW6" s="174"/>
      <c r="PX6" s="174"/>
      <c r="PY6" s="174"/>
      <c r="PZ6" s="174"/>
      <c r="QA6" s="174"/>
      <c r="QB6" s="174"/>
      <c r="QC6" s="174"/>
      <c r="QD6" s="174"/>
      <c r="QE6" s="174"/>
      <c r="QF6" s="174"/>
      <c r="QG6" s="174"/>
      <c r="QH6" s="174"/>
      <c r="QI6" s="174"/>
      <c r="QJ6" s="174"/>
      <c r="QK6" s="174"/>
      <c r="QL6" s="174"/>
      <c r="QM6" s="174"/>
      <c r="QN6" s="174"/>
      <c r="QO6" s="174"/>
      <c r="QP6" s="174"/>
      <c r="QQ6" s="174"/>
      <c r="QR6" s="174"/>
      <c r="QS6" s="174"/>
      <c r="QT6" s="174"/>
      <c r="QU6" s="174"/>
      <c r="QV6" s="174"/>
      <c r="QW6" s="174"/>
      <c r="QX6" s="174"/>
      <c r="QY6" s="174"/>
      <c r="QZ6" s="174"/>
      <c r="RA6" s="174"/>
      <c r="RB6" s="174"/>
      <c r="RC6" s="174"/>
      <c r="RD6" s="174"/>
      <c r="RE6" s="174"/>
      <c r="RF6" s="139"/>
      <c r="RG6" s="139"/>
      <c r="RH6" s="139"/>
      <c r="RI6" s="139"/>
      <c r="RJ6" s="139"/>
      <c r="RK6" s="139"/>
      <c r="RL6" s="139"/>
      <c r="RM6" s="139"/>
      <c r="RN6" s="139"/>
      <c r="RO6" s="139"/>
      <c r="RP6" s="139"/>
      <c r="RQ6" s="139"/>
      <c r="RR6" s="139"/>
      <c r="RS6" s="139"/>
      <c r="RT6" s="139"/>
      <c r="RU6" s="139"/>
      <c r="RV6" s="139"/>
      <c r="RW6" s="139"/>
      <c r="RX6" s="139"/>
      <c r="RY6" s="139"/>
      <c r="RZ6" s="139"/>
      <c r="SA6" s="139"/>
      <c r="SB6" s="139"/>
      <c r="SC6" s="139"/>
      <c r="SD6" s="139"/>
      <c r="SE6" s="139"/>
      <c r="SF6" s="139"/>
      <c r="SG6" s="139"/>
      <c r="SH6" s="139"/>
      <c r="SI6" s="139"/>
      <c r="SJ6" s="139"/>
      <c r="SK6" s="139"/>
      <c r="SL6" s="139"/>
      <c r="SM6" s="174"/>
      <c r="SN6" s="174"/>
      <c r="SO6" s="174"/>
      <c r="SP6" s="174"/>
      <c r="SQ6" s="174"/>
      <c r="SR6" s="174"/>
      <c r="SS6" s="174"/>
      <c r="ST6" s="174"/>
      <c r="SU6" s="174"/>
      <c r="SV6" s="174"/>
      <c r="SW6" s="174"/>
      <c r="SX6" s="174"/>
      <c r="SY6" s="174"/>
      <c r="SZ6" s="174"/>
      <c r="TA6" s="174"/>
      <c r="TB6" s="174"/>
      <c r="TC6" s="174"/>
      <c r="TD6" s="174"/>
      <c r="TE6" s="174"/>
      <c r="TF6" s="174"/>
      <c r="TG6" s="174"/>
      <c r="TH6" s="174"/>
      <c r="TI6" s="174"/>
      <c r="TJ6" s="174"/>
      <c r="TK6" s="174"/>
      <c r="TL6" s="174"/>
      <c r="TM6" s="174"/>
      <c r="TN6" s="174"/>
      <c r="TO6" s="174"/>
      <c r="TP6" s="174"/>
      <c r="TQ6" s="174"/>
      <c r="TR6" s="174"/>
      <c r="TS6" s="174"/>
      <c r="TT6" s="174"/>
      <c r="TU6" s="174"/>
      <c r="TV6" s="174"/>
      <c r="TW6" s="174"/>
      <c r="TX6" s="174"/>
      <c r="TY6" s="174"/>
      <c r="TZ6" s="174"/>
      <c r="UA6" s="174"/>
      <c r="UB6" s="174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</row>
    <row r="7" spans="1:707" ht="16.2" hidden="1" customHeight="1">
      <c r="A7" s="113"/>
      <c r="B7" s="11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169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7"/>
      <c r="NI7" s="117"/>
      <c r="NJ7" s="117"/>
      <c r="NK7" s="117"/>
      <c r="NL7" s="117"/>
      <c r="NM7" s="117"/>
      <c r="NN7" s="117"/>
      <c r="NO7" s="117"/>
      <c r="NP7" s="117"/>
      <c r="NQ7" s="117"/>
      <c r="NR7" s="117"/>
      <c r="NS7" s="117"/>
      <c r="NT7" s="117"/>
      <c r="NU7" s="117"/>
      <c r="NV7" s="117"/>
      <c r="NW7" s="117"/>
      <c r="NX7" s="117"/>
      <c r="NY7" s="117"/>
      <c r="NZ7" s="117"/>
      <c r="OA7" s="117"/>
      <c r="OB7" s="117"/>
      <c r="OC7" s="117"/>
      <c r="OD7" s="117"/>
      <c r="OE7" s="117"/>
      <c r="OF7" s="117"/>
      <c r="OG7" s="117"/>
      <c r="OH7" s="117"/>
      <c r="OI7" s="117"/>
      <c r="OJ7" s="117"/>
      <c r="OK7" s="117"/>
      <c r="OL7" s="117"/>
      <c r="OM7" s="117"/>
      <c r="ON7" s="117"/>
      <c r="OO7" s="117"/>
      <c r="OP7" s="117"/>
      <c r="OQ7" s="117"/>
      <c r="OR7" s="146"/>
      <c r="OS7" s="146"/>
      <c r="OT7" s="146"/>
      <c r="OU7" s="146"/>
      <c r="OV7" s="146"/>
      <c r="OW7" s="146"/>
      <c r="OX7" s="146"/>
      <c r="OY7" s="146"/>
      <c r="OZ7" s="146"/>
      <c r="PA7" s="146"/>
      <c r="PB7" s="146"/>
      <c r="PC7" s="146"/>
      <c r="PD7" s="146"/>
      <c r="PE7" s="146"/>
      <c r="PF7" s="146"/>
      <c r="PG7" s="146"/>
      <c r="PH7" s="146"/>
      <c r="PI7" s="146"/>
      <c r="PJ7" s="146"/>
      <c r="PK7" s="146"/>
      <c r="PL7" s="146"/>
      <c r="PM7" s="146"/>
      <c r="PN7" s="146"/>
      <c r="PO7" s="146"/>
      <c r="PP7" s="146"/>
      <c r="PQ7" s="146"/>
      <c r="PR7" s="146"/>
      <c r="PS7" s="146"/>
      <c r="PT7" s="146"/>
      <c r="PU7" s="146"/>
      <c r="PV7" s="174"/>
      <c r="PW7" s="174"/>
      <c r="PX7" s="174"/>
      <c r="PY7" s="174"/>
      <c r="PZ7" s="174"/>
      <c r="QA7" s="174"/>
      <c r="QB7" s="174"/>
      <c r="QC7" s="174"/>
      <c r="QD7" s="174"/>
      <c r="QE7" s="174"/>
      <c r="QF7" s="174"/>
      <c r="QG7" s="174"/>
      <c r="QH7" s="174"/>
      <c r="QI7" s="174"/>
      <c r="QJ7" s="174"/>
      <c r="QK7" s="174"/>
      <c r="QL7" s="174"/>
      <c r="QM7" s="174"/>
      <c r="QN7" s="174"/>
      <c r="QO7" s="174"/>
      <c r="QP7" s="174"/>
      <c r="QQ7" s="174"/>
      <c r="QR7" s="174"/>
      <c r="QS7" s="174"/>
      <c r="QT7" s="174"/>
      <c r="QU7" s="174"/>
      <c r="QV7" s="174"/>
      <c r="QW7" s="174"/>
      <c r="QX7" s="174"/>
      <c r="QY7" s="174"/>
      <c r="QZ7" s="174"/>
      <c r="RA7" s="174"/>
      <c r="RB7" s="174"/>
      <c r="RC7" s="174"/>
      <c r="RD7" s="174"/>
      <c r="RE7" s="174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74"/>
      <c r="SN7" s="174"/>
      <c r="SO7" s="174"/>
      <c r="SP7" s="174"/>
      <c r="SQ7" s="174"/>
      <c r="SR7" s="174"/>
      <c r="SS7" s="174"/>
      <c r="ST7" s="174"/>
      <c r="SU7" s="174"/>
      <c r="SV7" s="174"/>
      <c r="SW7" s="174"/>
      <c r="SX7" s="174"/>
      <c r="SY7" s="174"/>
      <c r="SZ7" s="174"/>
      <c r="TA7" s="174"/>
      <c r="TB7" s="174"/>
      <c r="TC7" s="174"/>
      <c r="TD7" s="174"/>
      <c r="TE7" s="174"/>
      <c r="TF7" s="174"/>
      <c r="TG7" s="174"/>
      <c r="TH7" s="174"/>
      <c r="TI7" s="174"/>
      <c r="TJ7" s="174"/>
      <c r="TK7" s="174"/>
      <c r="TL7" s="174"/>
      <c r="TM7" s="174"/>
      <c r="TN7" s="174"/>
      <c r="TO7" s="174"/>
      <c r="TP7" s="174"/>
      <c r="TQ7" s="174"/>
      <c r="TR7" s="174"/>
      <c r="TS7" s="174"/>
      <c r="TT7" s="174"/>
      <c r="TU7" s="174"/>
      <c r="TV7" s="174"/>
      <c r="TW7" s="174"/>
      <c r="TX7" s="174"/>
      <c r="TY7" s="174"/>
      <c r="TZ7" s="174"/>
      <c r="UA7" s="174"/>
      <c r="UB7" s="174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</row>
    <row r="8" spans="1:707" ht="17.399999999999999" hidden="1" customHeight="1">
      <c r="A8" s="113"/>
      <c r="B8" s="11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169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  <c r="IY8" s="171"/>
      <c r="IZ8" s="171"/>
      <c r="JA8" s="171"/>
      <c r="JB8" s="171"/>
      <c r="JC8" s="171"/>
      <c r="JD8" s="171"/>
      <c r="JE8" s="171"/>
      <c r="JF8" s="171"/>
      <c r="JG8" s="171"/>
      <c r="JH8" s="171"/>
      <c r="JI8" s="171"/>
      <c r="JJ8" s="171"/>
      <c r="JK8" s="171"/>
      <c r="JL8" s="171"/>
      <c r="JM8" s="171"/>
      <c r="JN8" s="171"/>
      <c r="JO8" s="171"/>
      <c r="JP8" s="171"/>
      <c r="JQ8" s="171"/>
      <c r="JR8" s="171"/>
      <c r="JS8" s="171"/>
      <c r="JT8" s="171"/>
      <c r="JU8" s="171"/>
      <c r="JV8" s="171"/>
      <c r="JW8" s="171"/>
      <c r="JX8" s="171"/>
      <c r="JY8" s="171"/>
      <c r="JZ8" s="171"/>
      <c r="KA8" s="171"/>
      <c r="KB8" s="171"/>
      <c r="KC8" s="171"/>
      <c r="KD8" s="171"/>
      <c r="KE8" s="171"/>
      <c r="KF8" s="171"/>
      <c r="KG8" s="171"/>
      <c r="KH8" s="171"/>
      <c r="KI8" s="171"/>
      <c r="KJ8" s="171"/>
      <c r="KK8" s="171"/>
      <c r="KL8" s="171"/>
      <c r="KM8" s="171"/>
      <c r="KN8" s="171"/>
      <c r="KO8" s="171"/>
      <c r="KP8" s="171"/>
      <c r="KQ8" s="171"/>
      <c r="KR8" s="171"/>
      <c r="KS8" s="171"/>
      <c r="KT8" s="171"/>
      <c r="KU8" s="171"/>
      <c r="KV8" s="171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46"/>
      <c r="OS8" s="146"/>
      <c r="OT8" s="146"/>
      <c r="OU8" s="146"/>
      <c r="OV8" s="146"/>
      <c r="OW8" s="146"/>
      <c r="OX8" s="146"/>
      <c r="OY8" s="146"/>
      <c r="OZ8" s="146"/>
      <c r="PA8" s="146"/>
      <c r="PB8" s="146"/>
      <c r="PC8" s="146"/>
      <c r="PD8" s="146"/>
      <c r="PE8" s="146"/>
      <c r="PF8" s="146"/>
      <c r="PG8" s="146"/>
      <c r="PH8" s="146"/>
      <c r="PI8" s="146"/>
      <c r="PJ8" s="146"/>
      <c r="PK8" s="146"/>
      <c r="PL8" s="146"/>
      <c r="PM8" s="146"/>
      <c r="PN8" s="146"/>
      <c r="PO8" s="146"/>
      <c r="PP8" s="146"/>
      <c r="PQ8" s="146"/>
      <c r="PR8" s="146"/>
      <c r="PS8" s="146"/>
      <c r="PT8" s="146"/>
      <c r="PU8" s="146"/>
      <c r="PV8" s="174"/>
      <c r="PW8" s="174"/>
      <c r="PX8" s="174"/>
      <c r="PY8" s="174"/>
      <c r="PZ8" s="174"/>
      <c r="QA8" s="174"/>
      <c r="QB8" s="174"/>
      <c r="QC8" s="174"/>
      <c r="QD8" s="174"/>
      <c r="QE8" s="174"/>
      <c r="QF8" s="174"/>
      <c r="QG8" s="174"/>
      <c r="QH8" s="174"/>
      <c r="QI8" s="174"/>
      <c r="QJ8" s="174"/>
      <c r="QK8" s="174"/>
      <c r="QL8" s="174"/>
      <c r="QM8" s="174"/>
      <c r="QN8" s="174"/>
      <c r="QO8" s="174"/>
      <c r="QP8" s="174"/>
      <c r="QQ8" s="174"/>
      <c r="QR8" s="174"/>
      <c r="QS8" s="174"/>
      <c r="QT8" s="174"/>
      <c r="QU8" s="174"/>
      <c r="QV8" s="174"/>
      <c r="QW8" s="174"/>
      <c r="QX8" s="174"/>
      <c r="QY8" s="174"/>
      <c r="QZ8" s="174"/>
      <c r="RA8" s="174"/>
      <c r="RB8" s="174"/>
      <c r="RC8" s="174"/>
      <c r="RD8" s="174"/>
      <c r="RE8" s="174"/>
      <c r="RF8" s="139"/>
      <c r="RG8" s="139"/>
      <c r="RH8" s="139"/>
      <c r="RI8" s="139"/>
      <c r="RJ8" s="139"/>
      <c r="RK8" s="139"/>
      <c r="RL8" s="139"/>
      <c r="RM8" s="139"/>
      <c r="RN8" s="139"/>
      <c r="RO8" s="139"/>
      <c r="RP8" s="139"/>
      <c r="RQ8" s="139"/>
      <c r="RR8" s="139"/>
      <c r="RS8" s="139"/>
      <c r="RT8" s="139"/>
      <c r="RU8" s="139"/>
      <c r="RV8" s="139"/>
      <c r="RW8" s="139"/>
      <c r="RX8" s="139"/>
      <c r="RY8" s="139"/>
      <c r="RZ8" s="139"/>
      <c r="SA8" s="139"/>
      <c r="SB8" s="139"/>
      <c r="SC8" s="139"/>
      <c r="SD8" s="139"/>
      <c r="SE8" s="139"/>
      <c r="SF8" s="139"/>
      <c r="SG8" s="139"/>
      <c r="SH8" s="139"/>
      <c r="SI8" s="139"/>
      <c r="SJ8" s="139"/>
      <c r="SK8" s="139"/>
      <c r="SL8" s="139"/>
      <c r="SM8" s="174"/>
      <c r="SN8" s="174"/>
      <c r="SO8" s="174"/>
      <c r="SP8" s="174"/>
      <c r="SQ8" s="174"/>
      <c r="SR8" s="174"/>
      <c r="SS8" s="174"/>
      <c r="ST8" s="174"/>
      <c r="SU8" s="174"/>
      <c r="SV8" s="174"/>
      <c r="SW8" s="174"/>
      <c r="SX8" s="174"/>
      <c r="SY8" s="174"/>
      <c r="SZ8" s="174"/>
      <c r="TA8" s="174"/>
      <c r="TB8" s="174"/>
      <c r="TC8" s="174"/>
      <c r="TD8" s="174"/>
      <c r="TE8" s="174"/>
      <c r="TF8" s="174"/>
      <c r="TG8" s="174"/>
      <c r="TH8" s="174"/>
      <c r="TI8" s="174"/>
      <c r="TJ8" s="174"/>
      <c r="TK8" s="174"/>
      <c r="TL8" s="174"/>
      <c r="TM8" s="174"/>
      <c r="TN8" s="174"/>
      <c r="TO8" s="174"/>
      <c r="TP8" s="174"/>
      <c r="TQ8" s="174"/>
      <c r="TR8" s="174"/>
      <c r="TS8" s="174"/>
      <c r="TT8" s="174"/>
      <c r="TU8" s="174"/>
      <c r="TV8" s="174"/>
      <c r="TW8" s="174"/>
      <c r="TX8" s="174"/>
      <c r="TY8" s="174"/>
      <c r="TZ8" s="174"/>
      <c r="UA8" s="174"/>
      <c r="UB8" s="174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</row>
    <row r="9" spans="1:707" ht="18" hidden="1" customHeight="1">
      <c r="A9" s="113"/>
      <c r="B9" s="11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169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  <c r="JM9" s="171"/>
      <c r="JN9" s="171"/>
      <c r="JO9" s="171"/>
      <c r="JP9" s="171"/>
      <c r="JQ9" s="171"/>
      <c r="JR9" s="171"/>
      <c r="JS9" s="171"/>
      <c r="JT9" s="171"/>
      <c r="JU9" s="171"/>
      <c r="JV9" s="171"/>
      <c r="JW9" s="171"/>
      <c r="JX9" s="171"/>
      <c r="JY9" s="171"/>
      <c r="JZ9" s="171"/>
      <c r="KA9" s="171"/>
      <c r="KB9" s="171"/>
      <c r="KC9" s="171"/>
      <c r="KD9" s="171"/>
      <c r="KE9" s="171"/>
      <c r="KF9" s="171"/>
      <c r="KG9" s="171"/>
      <c r="KH9" s="171"/>
      <c r="KI9" s="171"/>
      <c r="KJ9" s="171"/>
      <c r="KK9" s="171"/>
      <c r="KL9" s="171"/>
      <c r="KM9" s="171"/>
      <c r="KN9" s="171"/>
      <c r="KO9" s="171"/>
      <c r="KP9" s="171"/>
      <c r="KQ9" s="171"/>
      <c r="KR9" s="171"/>
      <c r="KS9" s="171"/>
      <c r="KT9" s="171"/>
      <c r="KU9" s="171"/>
      <c r="KV9" s="171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46"/>
      <c r="OS9" s="146"/>
      <c r="OT9" s="146"/>
      <c r="OU9" s="146"/>
      <c r="OV9" s="146"/>
      <c r="OW9" s="146"/>
      <c r="OX9" s="146"/>
      <c r="OY9" s="146"/>
      <c r="OZ9" s="146"/>
      <c r="PA9" s="146"/>
      <c r="PB9" s="146"/>
      <c r="PC9" s="146"/>
      <c r="PD9" s="146"/>
      <c r="PE9" s="146"/>
      <c r="PF9" s="146"/>
      <c r="PG9" s="146"/>
      <c r="PH9" s="146"/>
      <c r="PI9" s="146"/>
      <c r="PJ9" s="146"/>
      <c r="PK9" s="146"/>
      <c r="PL9" s="146"/>
      <c r="PM9" s="146"/>
      <c r="PN9" s="146"/>
      <c r="PO9" s="146"/>
      <c r="PP9" s="146"/>
      <c r="PQ9" s="146"/>
      <c r="PR9" s="146"/>
      <c r="PS9" s="146"/>
      <c r="PT9" s="146"/>
      <c r="PU9" s="146"/>
      <c r="PV9" s="174"/>
      <c r="PW9" s="174"/>
      <c r="PX9" s="174"/>
      <c r="PY9" s="174"/>
      <c r="PZ9" s="174"/>
      <c r="QA9" s="174"/>
      <c r="QB9" s="174"/>
      <c r="QC9" s="174"/>
      <c r="QD9" s="174"/>
      <c r="QE9" s="174"/>
      <c r="QF9" s="174"/>
      <c r="QG9" s="174"/>
      <c r="QH9" s="174"/>
      <c r="QI9" s="174"/>
      <c r="QJ9" s="174"/>
      <c r="QK9" s="174"/>
      <c r="QL9" s="174"/>
      <c r="QM9" s="174"/>
      <c r="QN9" s="174"/>
      <c r="QO9" s="174"/>
      <c r="QP9" s="174"/>
      <c r="QQ9" s="174"/>
      <c r="QR9" s="174"/>
      <c r="QS9" s="174"/>
      <c r="QT9" s="174"/>
      <c r="QU9" s="174"/>
      <c r="QV9" s="174"/>
      <c r="QW9" s="174"/>
      <c r="QX9" s="174"/>
      <c r="QY9" s="174"/>
      <c r="QZ9" s="174"/>
      <c r="RA9" s="174"/>
      <c r="RB9" s="174"/>
      <c r="RC9" s="174"/>
      <c r="RD9" s="174"/>
      <c r="RE9" s="174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39"/>
      <c r="RY9" s="139"/>
      <c r="RZ9" s="139"/>
      <c r="SA9" s="139"/>
      <c r="SB9" s="139"/>
      <c r="SC9" s="139"/>
      <c r="SD9" s="139"/>
      <c r="SE9" s="139"/>
      <c r="SF9" s="139"/>
      <c r="SG9" s="139"/>
      <c r="SH9" s="139"/>
      <c r="SI9" s="139"/>
      <c r="SJ9" s="139"/>
      <c r="SK9" s="139"/>
      <c r="SL9" s="139"/>
      <c r="SM9" s="174"/>
      <c r="SN9" s="174"/>
      <c r="SO9" s="174"/>
      <c r="SP9" s="174"/>
      <c r="SQ9" s="174"/>
      <c r="SR9" s="174"/>
      <c r="SS9" s="174"/>
      <c r="ST9" s="174"/>
      <c r="SU9" s="174"/>
      <c r="SV9" s="174"/>
      <c r="SW9" s="174"/>
      <c r="SX9" s="174"/>
      <c r="SY9" s="174"/>
      <c r="SZ9" s="174"/>
      <c r="TA9" s="174"/>
      <c r="TB9" s="174"/>
      <c r="TC9" s="174"/>
      <c r="TD9" s="174"/>
      <c r="TE9" s="174"/>
      <c r="TF9" s="174"/>
      <c r="TG9" s="174"/>
      <c r="TH9" s="174"/>
      <c r="TI9" s="174"/>
      <c r="TJ9" s="174"/>
      <c r="TK9" s="174"/>
      <c r="TL9" s="174"/>
      <c r="TM9" s="174"/>
      <c r="TN9" s="174"/>
      <c r="TO9" s="174"/>
      <c r="TP9" s="174"/>
      <c r="TQ9" s="174"/>
      <c r="TR9" s="174"/>
      <c r="TS9" s="174"/>
      <c r="TT9" s="174"/>
      <c r="TU9" s="174"/>
      <c r="TV9" s="174"/>
      <c r="TW9" s="174"/>
      <c r="TX9" s="174"/>
      <c r="TY9" s="174"/>
      <c r="TZ9" s="174"/>
      <c r="UA9" s="174"/>
      <c r="UB9" s="174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</row>
    <row r="10" spans="1:707" ht="30" hidden="1" customHeight="1">
      <c r="A10" s="113"/>
      <c r="B10" s="11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170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  <c r="IW10" s="172"/>
      <c r="IX10" s="172"/>
      <c r="IY10" s="172"/>
      <c r="IZ10" s="172"/>
      <c r="JA10" s="172"/>
      <c r="JB10" s="172"/>
      <c r="JC10" s="172"/>
      <c r="JD10" s="172"/>
      <c r="JE10" s="172"/>
      <c r="JF10" s="172"/>
      <c r="JG10" s="172"/>
      <c r="JH10" s="172"/>
      <c r="JI10" s="172"/>
      <c r="JJ10" s="172"/>
      <c r="JK10" s="172"/>
      <c r="JL10" s="172"/>
      <c r="JM10" s="172"/>
      <c r="JN10" s="172"/>
      <c r="JO10" s="172"/>
      <c r="JP10" s="172"/>
      <c r="JQ10" s="172"/>
      <c r="JR10" s="172"/>
      <c r="JS10" s="172"/>
      <c r="JT10" s="172"/>
      <c r="JU10" s="172"/>
      <c r="JV10" s="172"/>
      <c r="JW10" s="172"/>
      <c r="JX10" s="172"/>
      <c r="JY10" s="172"/>
      <c r="JZ10" s="172"/>
      <c r="KA10" s="172"/>
      <c r="KB10" s="172"/>
      <c r="KC10" s="172"/>
      <c r="KD10" s="172"/>
      <c r="KE10" s="172"/>
      <c r="KF10" s="172"/>
      <c r="KG10" s="172"/>
      <c r="KH10" s="172"/>
      <c r="KI10" s="172"/>
      <c r="KJ10" s="172"/>
      <c r="KK10" s="172"/>
      <c r="KL10" s="172"/>
      <c r="KM10" s="172"/>
      <c r="KN10" s="172"/>
      <c r="KO10" s="172"/>
      <c r="KP10" s="172"/>
      <c r="KQ10" s="172"/>
      <c r="KR10" s="172"/>
      <c r="KS10" s="172"/>
      <c r="KT10" s="172"/>
      <c r="KU10" s="172"/>
      <c r="KV10" s="172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118"/>
      <c r="ND10" s="118"/>
      <c r="NE10" s="118"/>
      <c r="NF10" s="118"/>
      <c r="NG10" s="118"/>
      <c r="NH10" s="118"/>
      <c r="NI10" s="118"/>
      <c r="NJ10" s="118"/>
      <c r="NK10" s="118"/>
      <c r="NL10" s="118"/>
      <c r="NM10" s="118"/>
      <c r="NN10" s="118"/>
      <c r="NO10" s="118"/>
      <c r="NP10" s="118"/>
      <c r="NQ10" s="118"/>
      <c r="NR10" s="118"/>
      <c r="NS10" s="118"/>
      <c r="NT10" s="118"/>
      <c r="NU10" s="118"/>
      <c r="NV10" s="118"/>
      <c r="NW10" s="118"/>
      <c r="NX10" s="118"/>
      <c r="NY10" s="118"/>
      <c r="NZ10" s="118"/>
      <c r="OA10" s="118"/>
      <c r="OB10" s="118"/>
      <c r="OC10" s="118"/>
      <c r="OD10" s="118"/>
      <c r="OE10" s="118"/>
      <c r="OF10" s="118"/>
      <c r="OG10" s="118"/>
      <c r="OH10" s="118"/>
      <c r="OI10" s="118"/>
      <c r="OJ10" s="118"/>
      <c r="OK10" s="118"/>
      <c r="OL10" s="118"/>
      <c r="OM10" s="118"/>
      <c r="ON10" s="118"/>
      <c r="OO10" s="118"/>
      <c r="OP10" s="118"/>
      <c r="OQ10" s="118"/>
      <c r="OR10" s="146"/>
      <c r="OS10" s="146"/>
      <c r="OT10" s="146"/>
      <c r="OU10" s="146"/>
      <c r="OV10" s="146"/>
      <c r="OW10" s="146"/>
      <c r="OX10" s="146"/>
      <c r="OY10" s="146"/>
      <c r="OZ10" s="146"/>
      <c r="PA10" s="146"/>
      <c r="PB10" s="146"/>
      <c r="PC10" s="146"/>
      <c r="PD10" s="146"/>
      <c r="PE10" s="146"/>
      <c r="PF10" s="146"/>
      <c r="PG10" s="146"/>
      <c r="PH10" s="146"/>
      <c r="PI10" s="146"/>
      <c r="PJ10" s="146"/>
      <c r="PK10" s="146"/>
      <c r="PL10" s="146"/>
      <c r="PM10" s="146"/>
      <c r="PN10" s="146"/>
      <c r="PO10" s="146"/>
      <c r="PP10" s="146"/>
      <c r="PQ10" s="146"/>
      <c r="PR10" s="146"/>
      <c r="PS10" s="146"/>
      <c r="PT10" s="146"/>
      <c r="PU10" s="146"/>
      <c r="PV10" s="175"/>
      <c r="PW10" s="175"/>
      <c r="PX10" s="175"/>
      <c r="PY10" s="175"/>
      <c r="PZ10" s="175"/>
      <c r="QA10" s="175"/>
      <c r="QB10" s="175"/>
      <c r="QC10" s="175"/>
      <c r="QD10" s="175"/>
      <c r="QE10" s="175"/>
      <c r="QF10" s="175"/>
      <c r="QG10" s="175"/>
      <c r="QH10" s="175"/>
      <c r="QI10" s="175"/>
      <c r="QJ10" s="175"/>
      <c r="QK10" s="175"/>
      <c r="QL10" s="175"/>
      <c r="QM10" s="175"/>
      <c r="QN10" s="175"/>
      <c r="QO10" s="175"/>
      <c r="QP10" s="175"/>
      <c r="QQ10" s="175"/>
      <c r="QR10" s="175"/>
      <c r="QS10" s="175"/>
      <c r="QT10" s="175"/>
      <c r="QU10" s="175"/>
      <c r="QV10" s="175"/>
      <c r="QW10" s="175"/>
      <c r="QX10" s="175"/>
      <c r="QY10" s="175"/>
      <c r="QZ10" s="175"/>
      <c r="RA10" s="175"/>
      <c r="RB10" s="175"/>
      <c r="RC10" s="175"/>
      <c r="RD10" s="175"/>
      <c r="RE10" s="175"/>
      <c r="RF10" s="139"/>
      <c r="RG10" s="139"/>
      <c r="RH10" s="139"/>
      <c r="RI10" s="139"/>
      <c r="RJ10" s="139"/>
      <c r="RK10" s="139"/>
      <c r="RL10" s="139"/>
      <c r="RM10" s="139"/>
      <c r="RN10" s="139"/>
      <c r="RO10" s="139"/>
      <c r="RP10" s="139"/>
      <c r="RQ10" s="139"/>
      <c r="RR10" s="139"/>
      <c r="RS10" s="139"/>
      <c r="RT10" s="139"/>
      <c r="RU10" s="139"/>
      <c r="RV10" s="139"/>
      <c r="RW10" s="139"/>
      <c r="RX10" s="139"/>
      <c r="RY10" s="139"/>
      <c r="RZ10" s="139"/>
      <c r="SA10" s="139"/>
      <c r="SB10" s="139"/>
      <c r="SC10" s="139"/>
      <c r="SD10" s="139"/>
      <c r="SE10" s="139"/>
      <c r="SF10" s="139"/>
      <c r="SG10" s="139"/>
      <c r="SH10" s="139"/>
      <c r="SI10" s="139"/>
      <c r="SJ10" s="139"/>
      <c r="SK10" s="139"/>
      <c r="SL10" s="139"/>
      <c r="SM10" s="175"/>
      <c r="SN10" s="175"/>
      <c r="SO10" s="175"/>
      <c r="SP10" s="175"/>
      <c r="SQ10" s="175"/>
      <c r="SR10" s="175"/>
      <c r="SS10" s="175"/>
      <c r="ST10" s="175"/>
      <c r="SU10" s="175"/>
      <c r="SV10" s="175"/>
      <c r="SW10" s="175"/>
      <c r="SX10" s="175"/>
      <c r="SY10" s="175"/>
      <c r="SZ10" s="175"/>
      <c r="TA10" s="175"/>
      <c r="TB10" s="175"/>
      <c r="TC10" s="175"/>
      <c r="TD10" s="175"/>
      <c r="TE10" s="175"/>
      <c r="TF10" s="175"/>
      <c r="TG10" s="175"/>
      <c r="TH10" s="175"/>
      <c r="TI10" s="175"/>
      <c r="TJ10" s="175"/>
      <c r="TK10" s="175"/>
      <c r="TL10" s="175"/>
      <c r="TM10" s="175"/>
      <c r="TN10" s="175"/>
      <c r="TO10" s="175"/>
      <c r="TP10" s="175"/>
      <c r="TQ10" s="175"/>
      <c r="TR10" s="175"/>
      <c r="TS10" s="175"/>
      <c r="TT10" s="175"/>
      <c r="TU10" s="175"/>
      <c r="TV10" s="175"/>
      <c r="TW10" s="175"/>
      <c r="TX10" s="175"/>
      <c r="TY10" s="175"/>
      <c r="TZ10" s="175"/>
      <c r="UA10" s="175"/>
      <c r="UB10" s="175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</row>
    <row r="11" spans="1:707" ht="16.2" thickBot="1">
      <c r="A11" s="113"/>
      <c r="B11" s="113"/>
      <c r="C11" s="104" t="s">
        <v>2176</v>
      </c>
      <c r="D11" s="105" t="s">
        <v>5</v>
      </c>
      <c r="E11" s="105" t="s">
        <v>6</v>
      </c>
      <c r="F11" s="88" t="s">
        <v>2177</v>
      </c>
      <c r="G11" s="88" t="s">
        <v>7</v>
      </c>
      <c r="H11" s="88" t="s">
        <v>8</v>
      </c>
      <c r="I11" s="88" t="s">
        <v>2178</v>
      </c>
      <c r="J11" s="88" t="s">
        <v>9</v>
      </c>
      <c r="K11" s="88" t="s">
        <v>10</v>
      </c>
      <c r="L11" s="105" t="s">
        <v>2335</v>
      </c>
      <c r="M11" s="105" t="s">
        <v>9</v>
      </c>
      <c r="N11" s="105" t="s">
        <v>10</v>
      </c>
      <c r="O11" s="105" t="s">
        <v>2179</v>
      </c>
      <c r="P11" s="105" t="s">
        <v>11</v>
      </c>
      <c r="Q11" s="105" t="s">
        <v>4</v>
      </c>
      <c r="R11" s="105" t="s">
        <v>2180</v>
      </c>
      <c r="S11" s="105" t="s">
        <v>6</v>
      </c>
      <c r="T11" s="105" t="s">
        <v>12</v>
      </c>
      <c r="U11" s="105" t="s">
        <v>2181</v>
      </c>
      <c r="V11" s="105" t="s">
        <v>6</v>
      </c>
      <c r="W11" s="105" t="s">
        <v>12</v>
      </c>
      <c r="X11" s="102" t="s">
        <v>2182</v>
      </c>
      <c r="Y11" s="103" t="s">
        <v>10</v>
      </c>
      <c r="Z11" s="104" t="s">
        <v>13</v>
      </c>
      <c r="AA11" s="105" t="s">
        <v>2183</v>
      </c>
      <c r="AB11" s="105" t="s">
        <v>14</v>
      </c>
      <c r="AC11" s="105" t="s">
        <v>15</v>
      </c>
      <c r="AD11" s="105" t="s">
        <v>2184</v>
      </c>
      <c r="AE11" s="105" t="s">
        <v>4</v>
      </c>
      <c r="AF11" s="105" t="s">
        <v>5</v>
      </c>
      <c r="AG11" s="105" t="s">
        <v>2185</v>
      </c>
      <c r="AH11" s="105" t="s">
        <v>12</v>
      </c>
      <c r="AI11" s="105" t="s">
        <v>7</v>
      </c>
      <c r="AJ11" s="96" t="s">
        <v>2186</v>
      </c>
      <c r="AK11" s="119"/>
      <c r="AL11" s="119"/>
      <c r="AM11" s="96" t="s">
        <v>2187</v>
      </c>
      <c r="AN11" s="119"/>
      <c r="AO11" s="119"/>
      <c r="AP11" s="96" t="s">
        <v>2336</v>
      </c>
      <c r="AQ11" s="119"/>
      <c r="AR11" s="119"/>
      <c r="AS11" s="96" t="s">
        <v>2188</v>
      </c>
      <c r="AT11" s="119"/>
      <c r="AU11" s="119"/>
      <c r="AV11" s="96" t="s">
        <v>2189</v>
      </c>
      <c r="AW11" s="119"/>
      <c r="AX11" s="119"/>
      <c r="AY11" s="96" t="s">
        <v>2190</v>
      </c>
      <c r="AZ11" s="119"/>
      <c r="BA11" s="119"/>
      <c r="BB11" s="96" t="s">
        <v>2191</v>
      </c>
      <c r="BC11" s="119"/>
      <c r="BD11" s="119"/>
      <c r="BE11" s="88" t="s">
        <v>2192</v>
      </c>
      <c r="BF11" s="88"/>
      <c r="BG11" s="88"/>
      <c r="BH11" s="155" t="s">
        <v>2193</v>
      </c>
      <c r="BI11" s="156"/>
      <c r="BJ11" s="157"/>
      <c r="BK11" s="102" t="s">
        <v>2194</v>
      </c>
      <c r="BL11" s="103"/>
      <c r="BM11" s="104"/>
      <c r="BN11" s="102" t="s">
        <v>2195</v>
      </c>
      <c r="BO11" s="103"/>
      <c r="BP11" s="104"/>
      <c r="BQ11" s="102" t="s">
        <v>2196</v>
      </c>
      <c r="BR11" s="103"/>
      <c r="BS11" s="104"/>
      <c r="BT11" s="102" t="s">
        <v>2337</v>
      </c>
      <c r="BU11" s="103"/>
      <c r="BV11" s="104"/>
      <c r="BW11" s="155" t="s">
        <v>2197</v>
      </c>
      <c r="BX11" s="156"/>
      <c r="BY11" s="156"/>
      <c r="BZ11" s="156" t="s">
        <v>2373</v>
      </c>
      <c r="CA11" s="156"/>
      <c r="CB11" s="156"/>
      <c r="CC11" s="156" t="s">
        <v>2374</v>
      </c>
      <c r="CD11" s="156"/>
      <c r="CE11" s="156"/>
      <c r="CF11" s="156" t="s">
        <v>2375</v>
      </c>
      <c r="CG11" s="156"/>
      <c r="CH11" s="156"/>
      <c r="CI11" s="156" t="s">
        <v>2376</v>
      </c>
      <c r="CJ11" s="156"/>
      <c r="CK11" s="156"/>
      <c r="CL11" s="156" t="s">
        <v>2377</v>
      </c>
      <c r="CM11" s="156"/>
      <c r="CN11" s="157"/>
      <c r="CO11" s="104" t="s">
        <v>2198</v>
      </c>
      <c r="CP11" s="105"/>
      <c r="CQ11" s="105"/>
      <c r="CR11" s="102" t="s">
        <v>2199</v>
      </c>
      <c r="CS11" s="103"/>
      <c r="CT11" s="104"/>
      <c r="CU11" s="102" t="s">
        <v>2200</v>
      </c>
      <c r="CV11" s="103"/>
      <c r="CW11" s="104"/>
      <c r="CX11" s="105" t="s">
        <v>2338</v>
      </c>
      <c r="CY11" s="105"/>
      <c r="CZ11" s="105"/>
      <c r="DA11" s="105" t="s">
        <v>2201</v>
      </c>
      <c r="DB11" s="105"/>
      <c r="DC11" s="105"/>
      <c r="DD11" s="105" t="s">
        <v>2202</v>
      </c>
      <c r="DE11" s="105"/>
      <c r="DF11" s="105"/>
      <c r="DG11" s="101" t="s">
        <v>2203</v>
      </c>
      <c r="DH11" s="101"/>
      <c r="DI11" s="101"/>
      <c r="DJ11" s="105" t="s">
        <v>2204</v>
      </c>
      <c r="DK11" s="105"/>
      <c r="DL11" s="105"/>
      <c r="DM11" s="105" t="s">
        <v>2205</v>
      </c>
      <c r="DN11" s="105"/>
      <c r="DO11" s="105"/>
      <c r="DP11" s="105" t="s">
        <v>2206</v>
      </c>
      <c r="DQ11" s="105"/>
      <c r="DR11" s="105"/>
      <c r="DS11" s="105" t="s">
        <v>2207</v>
      </c>
      <c r="DT11" s="105"/>
      <c r="DU11" s="105"/>
      <c r="DV11" s="105" t="s">
        <v>2208</v>
      </c>
      <c r="DW11" s="105"/>
      <c r="DX11" s="105"/>
      <c r="DY11" s="101" t="s">
        <v>2209</v>
      </c>
      <c r="DZ11" s="101"/>
      <c r="EA11" s="101"/>
      <c r="EB11" s="101" t="s">
        <v>2339</v>
      </c>
      <c r="EC11" s="101"/>
      <c r="ED11" s="158"/>
      <c r="EE11" s="88" t="s">
        <v>2210</v>
      </c>
      <c r="EF11" s="88"/>
      <c r="EG11" s="88"/>
      <c r="EH11" s="88" t="s">
        <v>2211</v>
      </c>
      <c r="EI11" s="88"/>
      <c r="EJ11" s="88"/>
      <c r="EK11" s="78" t="s">
        <v>2212</v>
      </c>
      <c r="EL11" s="78"/>
      <c r="EM11" s="78"/>
      <c r="EN11" s="88" t="s">
        <v>2213</v>
      </c>
      <c r="EO11" s="88"/>
      <c r="EP11" s="88"/>
      <c r="EQ11" s="88" t="s">
        <v>2214</v>
      </c>
      <c r="ER11" s="88"/>
      <c r="ES11" s="96"/>
      <c r="ET11" s="88" t="s">
        <v>2215</v>
      </c>
      <c r="EU11" s="88"/>
      <c r="EV11" s="88"/>
      <c r="EW11" s="88" t="s">
        <v>2216</v>
      </c>
      <c r="EX11" s="88"/>
      <c r="EY11" s="88"/>
      <c r="EZ11" s="88" t="s">
        <v>2217</v>
      </c>
      <c r="FA11" s="88"/>
      <c r="FB11" s="88"/>
      <c r="FC11" s="88" t="s">
        <v>2218</v>
      </c>
      <c r="FD11" s="88"/>
      <c r="FE11" s="88"/>
      <c r="FF11" s="88" t="s">
        <v>2340</v>
      </c>
      <c r="FG11" s="88"/>
      <c r="FH11" s="88"/>
      <c r="FI11" s="88" t="s">
        <v>2219</v>
      </c>
      <c r="FJ11" s="88"/>
      <c r="FK11" s="88"/>
      <c r="FL11" s="88" t="s">
        <v>2220</v>
      </c>
      <c r="FM11" s="88"/>
      <c r="FN11" s="88"/>
      <c r="FO11" s="88" t="s">
        <v>2221</v>
      </c>
      <c r="FP11" s="88"/>
      <c r="FQ11" s="88"/>
      <c r="FR11" s="88" t="s">
        <v>2222</v>
      </c>
      <c r="FS11" s="88"/>
      <c r="FT11" s="88"/>
      <c r="FU11" s="88" t="s">
        <v>2223</v>
      </c>
      <c r="FV11" s="88"/>
      <c r="FW11" s="96"/>
      <c r="FX11" s="87" t="s">
        <v>2224</v>
      </c>
      <c r="FY11" s="91"/>
      <c r="FZ11" s="92"/>
      <c r="GA11" s="87" t="s">
        <v>2225</v>
      </c>
      <c r="GB11" s="91"/>
      <c r="GC11" s="92"/>
      <c r="GD11" s="87" t="s">
        <v>2226</v>
      </c>
      <c r="GE11" s="91"/>
      <c r="GF11" s="92"/>
      <c r="GG11" s="87" t="s">
        <v>2227</v>
      </c>
      <c r="GH11" s="91"/>
      <c r="GI11" s="92"/>
      <c r="GJ11" s="87" t="s">
        <v>2341</v>
      </c>
      <c r="GK11" s="91"/>
      <c r="GL11" s="91"/>
      <c r="GM11" s="78" t="s">
        <v>2228</v>
      </c>
      <c r="GN11" s="78"/>
      <c r="GO11" s="78"/>
      <c r="GP11" s="91" t="s">
        <v>2229</v>
      </c>
      <c r="GQ11" s="91"/>
      <c r="GR11" s="92"/>
      <c r="GS11" s="87" t="s">
        <v>2230</v>
      </c>
      <c r="GT11" s="91"/>
      <c r="GU11" s="92"/>
      <c r="GV11" s="87" t="s">
        <v>2231</v>
      </c>
      <c r="GW11" s="91"/>
      <c r="GX11" s="92"/>
      <c r="GY11" s="87" t="s">
        <v>2232</v>
      </c>
      <c r="GZ11" s="91"/>
      <c r="HA11" s="92"/>
      <c r="HB11" s="87" t="s">
        <v>2342</v>
      </c>
      <c r="HC11" s="91"/>
      <c r="HD11" s="92"/>
      <c r="HE11" s="87" t="s">
        <v>2343</v>
      </c>
      <c r="HF11" s="91"/>
      <c r="HG11" s="92"/>
      <c r="HH11" s="87" t="s">
        <v>2344</v>
      </c>
      <c r="HI11" s="91"/>
      <c r="HJ11" s="92"/>
      <c r="HK11" s="87" t="s">
        <v>2345</v>
      </c>
      <c r="HL11" s="91"/>
      <c r="HM11" s="92"/>
      <c r="HN11" s="87" t="s">
        <v>2346</v>
      </c>
      <c r="HO11" s="91"/>
      <c r="HP11" s="92"/>
      <c r="HQ11" s="87" t="s">
        <v>2347</v>
      </c>
      <c r="HR11" s="91"/>
      <c r="HS11" s="92"/>
      <c r="HT11" s="87" t="s">
        <v>2348</v>
      </c>
      <c r="HU11" s="91"/>
      <c r="HV11" s="92"/>
      <c r="HW11" s="87" t="s">
        <v>2349</v>
      </c>
      <c r="HX11" s="91"/>
      <c r="HY11" s="92"/>
      <c r="HZ11" s="87" t="s">
        <v>2350</v>
      </c>
      <c r="IA11" s="91"/>
      <c r="IB11" s="92"/>
      <c r="IC11" s="87" t="s">
        <v>2351</v>
      </c>
      <c r="ID11" s="91"/>
      <c r="IE11" s="92"/>
      <c r="IF11" s="87" t="s">
        <v>2233</v>
      </c>
      <c r="IG11" s="91"/>
      <c r="IH11" s="92"/>
      <c r="II11" s="87" t="s">
        <v>2234</v>
      </c>
      <c r="IJ11" s="91"/>
      <c r="IK11" s="92"/>
      <c r="IL11" s="87" t="s">
        <v>2235</v>
      </c>
      <c r="IM11" s="91"/>
      <c r="IN11" s="92"/>
      <c r="IO11" s="87" t="s">
        <v>2236</v>
      </c>
      <c r="IP11" s="91"/>
      <c r="IQ11" s="92"/>
      <c r="IR11" s="87" t="s">
        <v>2352</v>
      </c>
      <c r="IS11" s="91"/>
      <c r="IT11" s="92"/>
      <c r="IU11" s="87" t="s">
        <v>2237</v>
      </c>
      <c r="IV11" s="91"/>
      <c r="IW11" s="92"/>
      <c r="IX11" s="87" t="s">
        <v>2238</v>
      </c>
      <c r="IY11" s="91"/>
      <c r="IZ11" s="92"/>
      <c r="JA11" s="87" t="s">
        <v>2239</v>
      </c>
      <c r="JB11" s="91"/>
      <c r="JC11" s="92"/>
      <c r="JD11" s="87" t="s">
        <v>2240</v>
      </c>
      <c r="JE11" s="91"/>
      <c r="JF11" s="91"/>
      <c r="JG11" s="78" t="s">
        <v>2241</v>
      </c>
      <c r="JH11" s="78"/>
      <c r="JI11" s="78"/>
      <c r="JJ11" s="78" t="s">
        <v>2379</v>
      </c>
      <c r="JK11" s="78"/>
      <c r="JL11" s="78"/>
      <c r="JM11" s="78" t="s">
        <v>2380</v>
      </c>
      <c r="JN11" s="78"/>
      <c r="JO11" s="78"/>
      <c r="JP11" s="78" t="s">
        <v>2381</v>
      </c>
      <c r="JQ11" s="78"/>
      <c r="JR11" s="78"/>
      <c r="JS11" s="78" t="s">
        <v>2382</v>
      </c>
      <c r="JT11" s="78"/>
      <c r="JU11" s="78"/>
      <c r="JV11" s="78" t="s">
        <v>2383</v>
      </c>
      <c r="JW11" s="78"/>
      <c r="JX11" s="78"/>
      <c r="JY11" s="78" t="s">
        <v>2384</v>
      </c>
      <c r="JZ11" s="78"/>
      <c r="KA11" s="78"/>
      <c r="KB11" s="78" t="s">
        <v>2385</v>
      </c>
      <c r="KC11" s="78"/>
      <c r="KD11" s="78"/>
      <c r="KE11" s="78" t="s">
        <v>2386</v>
      </c>
      <c r="KF11" s="78"/>
      <c r="KG11" s="78"/>
      <c r="KH11" s="78" t="s">
        <v>2387</v>
      </c>
      <c r="KI11" s="78"/>
      <c r="KJ11" s="78"/>
      <c r="KK11" s="78" t="s">
        <v>2388</v>
      </c>
      <c r="KL11" s="78"/>
      <c r="KM11" s="78"/>
      <c r="KN11" s="78" t="s">
        <v>2389</v>
      </c>
      <c r="KO11" s="78"/>
      <c r="KP11" s="78"/>
      <c r="KQ11" s="78" t="s">
        <v>2390</v>
      </c>
      <c r="KR11" s="78"/>
      <c r="KS11" s="78"/>
      <c r="KT11" s="78" t="s">
        <v>2391</v>
      </c>
      <c r="KU11" s="78"/>
      <c r="KV11" s="78"/>
      <c r="KW11" s="92" t="s">
        <v>2242</v>
      </c>
      <c r="KX11" s="78"/>
      <c r="KY11" s="78"/>
      <c r="KZ11" s="78" t="s">
        <v>2243</v>
      </c>
      <c r="LA11" s="78"/>
      <c r="LB11" s="78"/>
      <c r="LC11" s="78" t="s">
        <v>2244</v>
      </c>
      <c r="LD11" s="78"/>
      <c r="LE11" s="78"/>
      <c r="LF11" s="78" t="s">
        <v>2353</v>
      </c>
      <c r="LG11" s="78"/>
      <c r="LH11" s="78"/>
      <c r="LI11" s="78" t="s">
        <v>2245</v>
      </c>
      <c r="LJ11" s="78"/>
      <c r="LK11" s="78"/>
      <c r="LL11" s="78" t="s">
        <v>2246</v>
      </c>
      <c r="LM11" s="78"/>
      <c r="LN11" s="78"/>
      <c r="LO11" s="78" t="s">
        <v>2247</v>
      </c>
      <c r="LP11" s="78"/>
      <c r="LQ11" s="78"/>
      <c r="LR11" s="78" t="s">
        <v>2248</v>
      </c>
      <c r="LS11" s="78"/>
      <c r="LT11" s="78"/>
      <c r="LU11" s="78" t="s">
        <v>2249</v>
      </c>
      <c r="LV11" s="78"/>
      <c r="LW11" s="78"/>
      <c r="LX11" s="78" t="s">
        <v>2250</v>
      </c>
      <c r="LY11" s="78"/>
      <c r="LZ11" s="78"/>
      <c r="MA11" s="78" t="s">
        <v>2251</v>
      </c>
      <c r="MB11" s="78"/>
      <c r="MC11" s="78"/>
      <c r="MD11" s="78" t="s">
        <v>2252</v>
      </c>
      <c r="ME11" s="78"/>
      <c r="MF11" s="87"/>
      <c r="MG11" s="78" t="s">
        <v>2253</v>
      </c>
      <c r="MH11" s="78"/>
      <c r="MI11" s="78"/>
      <c r="MJ11" s="78" t="s">
        <v>2392</v>
      </c>
      <c r="MK11" s="78"/>
      <c r="ML11" s="78"/>
      <c r="MM11" s="78" t="s">
        <v>2393</v>
      </c>
      <c r="MN11" s="78"/>
      <c r="MO11" s="78"/>
      <c r="MP11" s="92" t="s">
        <v>2254</v>
      </c>
      <c r="MQ11" s="78"/>
      <c r="MR11" s="78"/>
      <c r="MS11" s="78" t="s">
        <v>2255</v>
      </c>
      <c r="MT11" s="78"/>
      <c r="MU11" s="78"/>
      <c r="MV11" s="78" t="s">
        <v>2256</v>
      </c>
      <c r="MW11" s="78"/>
      <c r="MX11" s="78"/>
      <c r="MY11" s="78" t="s">
        <v>2354</v>
      </c>
      <c r="MZ11" s="78"/>
      <c r="NA11" s="78"/>
      <c r="NB11" s="78" t="s">
        <v>2257</v>
      </c>
      <c r="NC11" s="78"/>
      <c r="ND11" s="78"/>
      <c r="NE11" s="78" t="s">
        <v>2258</v>
      </c>
      <c r="NF11" s="78"/>
      <c r="NG11" s="78"/>
      <c r="NH11" s="78" t="s">
        <v>2259</v>
      </c>
      <c r="NI11" s="78"/>
      <c r="NJ11" s="78"/>
      <c r="NK11" s="141" t="s">
        <v>2260</v>
      </c>
      <c r="NL11" s="142"/>
      <c r="NM11" s="143"/>
      <c r="NN11" s="141" t="s">
        <v>2261</v>
      </c>
      <c r="NO11" s="142"/>
      <c r="NP11" s="143"/>
      <c r="NQ11" s="141" t="s">
        <v>2262</v>
      </c>
      <c r="NR11" s="142"/>
      <c r="NS11" s="143"/>
      <c r="NT11" s="141" t="s">
        <v>2263</v>
      </c>
      <c r="NU11" s="142"/>
      <c r="NV11" s="143"/>
      <c r="NW11" s="141" t="s">
        <v>2264</v>
      </c>
      <c r="NX11" s="142"/>
      <c r="NY11" s="143"/>
      <c r="NZ11" s="141" t="s">
        <v>2265</v>
      </c>
      <c r="OA11" s="142"/>
      <c r="OB11" s="143"/>
      <c r="OC11" s="141" t="s">
        <v>2355</v>
      </c>
      <c r="OD11" s="142"/>
      <c r="OE11" s="143"/>
      <c r="OF11" s="141" t="s">
        <v>2266</v>
      </c>
      <c r="OG11" s="142"/>
      <c r="OH11" s="143"/>
      <c r="OI11" s="141" t="s">
        <v>2267</v>
      </c>
      <c r="OJ11" s="142"/>
      <c r="OK11" s="143"/>
      <c r="OL11" s="141" t="s">
        <v>2268</v>
      </c>
      <c r="OM11" s="142"/>
      <c r="ON11" s="143"/>
      <c r="OO11" s="141" t="s">
        <v>2269</v>
      </c>
      <c r="OP11" s="142"/>
      <c r="OQ11" s="143"/>
      <c r="OR11" s="141" t="s">
        <v>2270</v>
      </c>
      <c r="OS11" s="142"/>
      <c r="OT11" s="143"/>
      <c r="OU11" s="87" t="s">
        <v>2271</v>
      </c>
      <c r="OV11" s="91"/>
      <c r="OW11" s="92"/>
      <c r="OX11" s="87" t="s">
        <v>2272</v>
      </c>
      <c r="OY11" s="91"/>
      <c r="OZ11" s="92"/>
      <c r="PA11" s="87" t="s">
        <v>2273</v>
      </c>
      <c r="PB11" s="91"/>
      <c r="PC11" s="92"/>
      <c r="PD11" s="141" t="s">
        <v>2274</v>
      </c>
      <c r="PE11" s="142"/>
      <c r="PF11" s="143"/>
      <c r="PG11" s="141" t="s">
        <v>2356</v>
      </c>
      <c r="PH11" s="142"/>
      <c r="PI11" s="143"/>
      <c r="PJ11" s="87" t="s">
        <v>2275</v>
      </c>
      <c r="PK11" s="91"/>
      <c r="PL11" s="92"/>
      <c r="PM11" s="87" t="s">
        <v>2276</v>
      </c>
      <c r="PN11" s="91"/>
      <c r="PO11" s="92"/>
      <c r="PP11" s="87" t="s">
        <v>2277</v>
      </c>
      <c r="PQ11" s="91"/>
      <c r="PR11" s="92"/>
      <c r="PS11" s="92" t="s">
        <v>2278</v>
      </c>
      <c r="PT11" s="78"/>
      <c r="PU11" s="78"/>
      <c r="PV11" s="78" t="s">
        <v>2279</v>
      </c>
      <c r="PW11" s="78"/>
      <c r="PX11" s="78"/>
      <c r="PY11" s="158" t="s">
        <v>2280</v>
      </c>
      <c r="PZ11" s="163"/>
      <c r="QA11" s="164"/>
      <c r="QB11" s="78" t="s">
        <v>2281</v>
      </c>
      <c r="QC11" s="78"/>
      <c r="QD11" s="78"/>
      <c r="QE11" s="78" t="s">
        <v>2282</v>
      </c>
      <c r="QF11" s="78"/>
      <c r="QG11" s="78"/>
      <c r="QH11" s="78" t="s">
        <v>2283</v>
      </c>
      <c r="QI11" s="78"/>
      <c r="QJ11" s="78"/>
      <c r="QK11" s="78" t="s">
        <v>2357</v>
      </c>
      <c r="QL11" s="78"/>
      <c r="QM11" s="78"/>
      <c r="QN11" s="78" t="s">
        <v>2284</v>
      </c>
      <c r="QO11" s="78"/>
      <c r="QP11" s="78"/>
      <c r="QQ11" s="78" t="s">
        <v>2285</v>
      </c>
      <c r="QR11" s="78"/>
      <c r="QS11" s="78"/>
      <c r="QT11" s="141" t="s">
        <v>2286</v>
      </c>
      <c r="QU11" s="142"/>
      <c r="QV11" s="143"/>
      <c r="QW11" s="141" t="s">
        <v>2287</v>
      </c>
      <c r="QX11" s="142"/>
      <c r="QY11" s="143"/>
      <c r="QZ11" s="141" t="s">
        <v>2288</v>
      </c>
      <c r="RA11" s="142"/>
      <c r="RB11" s="142"/>
      <c r="RC11" s="78" t="s">
        <v>2358</v>
      </c>
      <c r="RD11" s="78"/>
      <c r="RE11" s="78"/>
      <c r="RF11" s="141" t="s">
        <v>2359</v>
      </c>
      <c r="RG11" s="142"/>
      <c r="RH11" s="143"/>
      <c r="RI11" s="141" t="s">
        <v>2360</v>
      </c>
      <c r="RJ11" s="142"/>
      <c r="RK11" s="143"/>
      <c r="RL11" s="141" t="s">
        <v>2361</v>
      </c>
      <c r="RM11" s="142"/>
      <c r="RN11" s="143"/>
      <c r="RO11" s="141" t="s">
        <v>2362</v>
      </c>
      <c r="RP11" s="142"/>
      <c r="RQ11" s="143"/>
      <c r="RR11" s="141" t="s">
        <v>2363</v>
      </c>
      <c r="RS11" s="142"/>
      <c r="RT11" s="143"/>
      <c r="RU11" s="141" t="s">
        <v>2364</v>
      </c>
      <c r="RV11" s="142"/>
      <c r="RW11" s="143"/>
      <c r="RX11" s="141" t="s">
        <v>2365</v>
      </c>
      <c r="RY11" s="142"/>
      <c r="RZ11" s="143"/>
      <c r="SA11" s="141" t="s">
        <v>2366</v>
      </c>
      <c r="SB11" s="142"/>
      <c r="SC11" s="142"/>
      <c r="SD11" s="142" t="s">
        <v>2367</v>
      </c>
      <c r="SE11" s="142"/>
      <c r="SF11" s="142"/>
      <c r="SG11" s="142" t="s">
        <v>2289</v>
      </c>
      <c r="SH11" s="142"/>
      <c r="SI11" s="142"/>
      <c r="SJ11" s="142" t="s">
        <v>2290</v>
      </c>
      <c r="SK11" s="142"/>
      <c r="SL11" s="142"/>
      <c r="SM11" s="78" t="s">
        <v>2291</v>
      </c>
      <c r="SN11" s="78"/>
      <c r="SO11" s="78"/>
      <c r="SP11" s="78" t="s">
        <v>2292</v>
      </c>
      <c r="SQ11" s="78"/>
      <c r="SR11" s="78"/>
      <c r="SS11" s="78" t="s">
        <v>2368</v>
      </c>
      <c r="ST11" s="78"/>
      <c r="SU11" s="78"/>
      <c r="SV11" s="78" t="s">
        <v>2293</v>
      </c>
      <c r="SW11" s="78"/>
      <c r="SX11" s="78"/>
      <c r="SY11" s="78" t="s">
        <v>2294</v>
      </c>
      <c r="SZ11" s="78"/>
      <c r="TA11" s="78"/>
      <c r="TB11" s="78" t="s">
        <v>2295</v>
      </c>
      <c r="TC11" s="78"/>
      <c r="TD11" s="78"/>
      <c r="TE11" s="78" t="s">
        <v>2296</v>
      </c>
      <c r="TF11" s="78"/>
      <c r="TG11" s="78"/>
      <c r="TH11" s="78" t="s">
        <v>2297</v>
      </c>
      <c r="TI11" s="78"/>
      <c r="TJ11" s="78"/>
      <c r="TK11" s="78" t="s">
        <v>2298</v>
      </c>
      <c r="TL11" s="78"/>
      <c r="TM11" s="78"/>
      <c r="TN11" s="78" t="s">
        <v>2299</v>
      </c>
      <c r="TO11" s="78"/>
      <c r="TP11" s="78"/>
      <c r="TQ11" s="78" t="s">
        <v>2394</v>
      </c>
      <c r="TR11" s="78"/>
      <c r="TS11" s="78"/>
      <c r="TT11" s="78" t="s">
        <v>2395</v>
      </c>
      <c r="TU11" s="78"/>
      <c r="TV11" s="78"/>
      <c r="TW11" s="78" t="s">
        <v>2396</v>
      </c>
      <c r="TX11" s="78"/>
      <c r="TY11" s="78"/>
      <c r="TZ11" s="87" t="s">
        <v>2397</v>
      </c>
      <c r="UA11" s="128"/>
      <c r="UB11" s="129"/>
      <c r="UC11" s="92" t="s">
        <v>2300</v>
      </c>
      <c r="UD11" s="78"/>
      <c r="UE11" s="78"/>
      <c r="UF11" s="78" t="s">
        <v>2301</v>
      </c>
      <c r="UG11" s="78"/>
      <c r="UH11" s="78"/>
      <c r="UI11" s="78" t="s">
        <v>2302</v>
      </c>
      <c r="UJ11" s="78"/>
      <c r="UK11" s="78"/>
      <c r="UL11" s="78" t="s">
        <v>2369</v>
      </c>
      <c r="UM11" s="78"/>
      <c r="UN11" s="78"/>
      <c r="UO11" s="78" t="s">
        <v>2303</v>
      </c>
      <c r="UP11" s="78"/>
      <c r="UQ11" s="78"/>
      <c r="UR11" s="78" t="s">
        <v>2304</v>
      </c>
      <c r="US11" s="78"/>
      <c r="UT11" s="78"/>
      <c r="UU11" s="78" t="s">
        <v>2305</v>
      </c>
      <c r="UV11" s="78"/>
      <c r="UW11" s="78"/>
      <c r="UX11" s="78" t="s">
        <v>2306</v>
      </c>
      <c r="UY11" s="78"/>
      <c r="UZ11" s="78"/>
      <c r="VA11" s="78" t="s">
        <v>2307</v>
      </c>
      <c r="VB11" s="78"/>
      <c r="VC11" s="78"/>
      <c r="VD11" s="78" t="s">
        <v>2308</v>
      </c>
      <c r="VE11" s="78"/>
      <c r="VF11" s="78"/>
      <c r="VG11" s="78" t="s">
        <v>2309</v>
      </c>
      <c r="VH11" s="78"/>
      <c r="VI11" s="78"/>
      <c r="VJ11" s="78" t="s">
        <v>2310</v>
      </c>
      <c r="VK11" s="78"/>
      <c r="VL11" s="78"/>
      <c r="VM11" s="78" t="s">
        <v>2311</v>
      </c>
      <c r="VN11" s="78"/>
      <c r="VO11" s="78"/>
      <c r="VP11" s="78" t="s">
        <v>2370</v>
      </c>
      <c r="VQ11" s="78"/>
      <c r="VR11" s="78"/>
      <c r="VS11" s="78" t="s">
        <v>2312</v>
      </c>
      <c r="VT11" s="78"/>
      <c r="VU11" s="78"/>
      <c r="VV11" s="78" t="s">
        <v>2313</v>
      </c>
      <c r="VW11" s="78"/>
      <c r="VX11" s="78"/>
      <c r="VY11" s="78" t="s">
        <v>2314</v>
      </c>
      <c r="VZ11" s="78"/>
      <c r="WA11" s="87"/>
      <c r="WB11" s="78" t="s">
        <v>2315</v>
      </c>
      <c r="WC11" s="78"/>
      <c r="WD11" s="87"/>
      <c r="WE11" s="78" t="s">
        <v>2316</v>
      </c>
      <c r="WF11" s="78"/>
      <c r="WG11" s="87"/>
      <c r="WH11" s="78" t="s">
        <v>2317</v>
      </c>
      <c r="WI11" s="78"/>
      <c r="WJ11" s="87"/>
      <c r="WK11" s="87" t="s">
        <v>2318</v>
      </c>
      <c r="WL11" s="128"/>
      <c r="WM11" s="128"/>
      <c r="WN11" s="87" t="s">
        <v>2319</v>
      </c>
      <c r="WO11" s="91"/>
      <c r="WP11" s="92"/>
      <c r="WQ11" s="87" t="s">
        <v>2320</v>
      </c>
      <c r="WR11" s="91"/>
      <c r="WS11" s="92"/>
      <c r="WT11" s="87" t="s">
        <v>2371</v>
      </c>
      <c r="WU11" s="91"/>
      <c r="WV11" s="92"/>
      <c r="WW11" s="87" t="s">
        <v>2321</v>
      </c>
      <c r="WX11" s="91"/>
      <c r="WY11" s="92"/>
      <c r="WZ11" s="87" t="s">
        <v>2322</v>
      </c>
      <c r="XA11" s="91"/>
      <c r="XB11" s="92"/>
      <c r="XC11" s="87" t="s">
        <v>2323</v>
      </c>
      <c r="XD11" s="91"/>
      <c r="XE11" s="92"/>
      <c r="XF11" s="87" t="s">
        <v>2324</v>
      </c>
      <c r="XG11" s="91"/>
      <c r="XH11" s="92"/>
      <c r="XI11" s="87" t="s">
        <v>2325</v>
      </c>
      <c r="XJ11" s="91"/>
      <c r="XK11" s="92"/>
      <c r="XL11" s="87" t="s">
        <v>2326</v>
      </c>
      <c r="XM11" s="91"/>
      <c r="XN11" s="92"/>
      <c r="XO11" s="87" t="s">
        <v>2327</v>
      </c>
      <c r="XP11" s="91"/>
      <c r="XQ11" s="92"/>
      <c r="XR11" s="87" t="s">
        <v>2328</v>
      </c>
      <c r="XS11" s="91"/>
      <c r="XT11" s="92"/>
      <c r="XU11" s="87" t="s">
        <v>2329</v>
      </c>
      <c r="XV11" s="91"/>
      <c r="XW11" s="92"/>
      <c r="XX11" s="87" t="s">
        <v>2372</v>
      </c>
      <c r="XY11" s="91"/>
      <c r="XZ11" s="92"/>
      <c r="YA11" s="87" t="s">
        <v>2330</v>
      </c>
      <c r="YB11" s="91"/>
      <c r="YC11" s="92"/>
      <c r="YD11" s="87" t="s">
        <v>2331</v>
      </c>
      <c r="YE11" s="91"/>
      <c r="YF11" s="92"/>
      <c r="YG11" s="87" t="s">
        <v>2332</v>
      </c>
      <c r="YH11" s="91"/>
      <c r="YI11" s="92"/>
      <c r="YJ11" s="87" t="s">
        <v>2333</v>
      </c>
      <c r="YK11" s="91"/>
      <c r="YL11" s="92"/>
      <c r="YM11" s="87" t="s">
        <v>2334</v>
      </c>
      <c r="YN11" s="91"/>
      <c r="YO11" s="91"/>
      <c r="YP11" s="78" t="s">
        <v>2398</v>
      </c>
      <c r="YQ11" s="78"/>
      <c r="YR11" s="78"/>
      <c r="YS11" s="78" t="s">
        <v>2399</v>
      </c>
      <c r="YT11" s="78"/>
      <c r="YU11" s="78"/>
      <c r="YV11" s="78" t="s">
        <v>2400</v>
      </c>
      <c r="YW11" s="78"/>
      <c r="YX11" s="78"/>
      <c r="YY11" s="78" t="s">
        <v>2401</v>
      </c>
      <c r="YZ11" s="78"/>
      <c r="ZA11" s="78"/>
      <c r="ZB11" s="78" t="s">
        <v>2402</v>
      </c>
      <c r="ZC11" s="78"/>
      <c r="ZD11" s="78"/>
      <c r="ZE11" s="78" t="s">
        <v>2403</v>
      </c>
      <c r="ZF11" s="78"/>
      <c r="ZG11" s="78"/>
      <c r="ZH11" s="78" t="s">
        <v>2404</v>
      </c>
      <c r="ZI11" s="78"/>
      <c r="ZJ11" s="78"/>
      <c r="ZK11" s="78" t="s">
        <v>2405</v>
      </c>
      <c r="ZL11" s="78"/>
      <c r="ZM11" s="78"/>
      <c r="ZN11" s="78" t="s">
        <v>2406</v>
      </c>
      <c r="ZO11" s="78"/>
      <c r="ZP11" s="78"/>
      <c r="ZQ11" s="78" t="s">
        <v>2407</v>
      </c>
      <c r="ZR11" s="78"/>
      <c r="ZS11" s="78"/>
      <c r="ZT11" s="78" t="s">
        <v>2408</v>
      </c>
      <c r="ZU11" s="78"/>
      <c r="ZV11" s="78"/>
      <c r="ZW11" s="78" t="s">
        <v>2409</v>
      </c>
      <c r="ZX11" s="78"/>
      <c r="ZY11" s="78"/>
      <c r="ZZ11" s="78" t="s">
        <v>2410</v>
      </c>
      <c r="AAA11" s="78"/>
      <c r="AAB11" s="78"/>
      <c r="AAC11" s="78" t="s">
        <v>2411</v>
      </c>
      <c r="AAD11" s="78"/>
      <c r="AAE11" s="78"/>
    </row>
    <row r="12" spans="1:707" ht="124.95" customHeight="1" thickBot="1">
      <c r="A12" s="113"/>
      <c r="B12" s="113"/>
      <c r="C12" s="74" t="s">
        <v>2412</v>
      </c>
      <c r="D12" s="75"/>
      <c r="E12" s="76"/>
      <c r="F12" s="74" t="s">
        <v>2416</v>
      </c>
      <c r="G12" s="75"/>
      <c r="H12" s="76"/>
      <c r="I12" s="74" t="s">
        <v>2420</v>
      </c>
      <c r="J12" s="75"/>
      <c r="K12" s="76"/>
      <c r="L12" s="74" t="s">
        <v>2422</v>
      </c>
      <c r="M12" s="75"/>
      <c r="N12" s="76"/>
      <c r="O12" s="74" t="s">
        <v>2426</v>
      </c>
      <c r="P12" s="75"/>
      <c r="Q12" s="76"/>
      <c r="R12" s="74" t="s">
        <v>2430</v>
      </c>
      <c r="S12" s="75"/>
      <c r="T12" s="76"/>
      <c r="U12" s="74" t="s">
        <v>2431</v>
      </c>
      <c r="V12" s="75"/>
      <c r="W12" s="76"/>
      <c r="X12" s="74" t="s">
        <v>2435</v>
      </c>
      <c r="Y12" s="75"/>
      <c r="Z12" s="76"/>
      <c r="AA12" s="74" t="s">
        <v>2439</v>
      </c>
      <c r="AB12" s="75"/>
      <c r="AC12" s="76"/>
      <c r="AD12" s="74" t="s">
        <v>2443</v>
      </c>
      <c r="AE12" s="75"/>
      <c r="AF12" s="76"/>
      <c r="AG12" s="74" t="s">
        <v>2447</v>
      </c>
      <c r="AH12" s="75"/>
      <c r="AI12" s="76"/>
      <c r="AJ12" s="74" t="s">
        <v>2451</v>
      </c>
      <c r="AK12" s="75"/>
      <c r="AL12" s="76"/>
      <c r="AM12" s="74" t="s">
        <v>2455</v>
      </c>
      <c r="AN12" s="75"/>
      <c r="AO12" s="76"/>
      <c r="AP12" s="120" t="s">
        <v>2459</v>
      </c>
      <c r="AQ12" s="121"/>
      <c r="AR12" s="122"/>
      <c r="AS12" s="159" t="s">
        <v>2463</v>
      </c>
      <c r="AT12" s="160"/>
      <c r="AU12" s="161"/>
      <c r="AV12" s="120" t="s">
        <v>2467</v>
      </c>
      <c r="AW12" s="121"/>
      <c r="AX12" s="122"/>
      <c r="AY12" s="74" t="s">
        <v>2471</v>
      </c>
      <c r="AZ12" s="75"/>
      <c r="BA12" s="76"/>
      <c r="BB12" s="74" t="s">
        <v>2475</v>
      </c>
      <c r="BC12" s="75"/>
      <c r="BD12" s="76"/>
      <c r="BE12" s="74" t="s">
        <v>2478</v>
      </c>
      <c r="BF12" s="75"/>
      <c r="BG12" s="76"/>
      <c r="BH12" s="74" t="s">
        <v>2482</v>
      </c>
      <c r="BI12" s="75"/>
      <c r="BJ12" s="76"/>
      <c r="BK12" s="74" t="s">
        <v>2486</v>
      </c>
      <c r="BL12" s="75"/>
      <c r="BM12" s="76"/>
      <c r="BN12" s="74" t="s">
        <v>2489</v>
      </c>
      <c r="BO12" s="75"/>
      <c r="BP12" s="76"/>
      <c r="BQ12" s="74" t="s">
        <v>2493</v>
      </c>
      <c r="BR12" s="75"/>
      <c r="BS12" s="76"/>
      <c r="BT12" s="74" t="s">
        <v>2497</v>
      </c>
      <c r="BU12" s="75"/>
      <c r="BV12" s="76"/>
      <c r="BW12" s="74" t="s">
        <v>2501</v>
      </c>
      <c r="BX12" s="75"/>
      <c r="BY12" s="76"/>
      <c r="BZ12" s="74" t="s">
        <v>2502</v>
      </c>
      <c r="CA12" s="75"/>
      <c r="CB12" s="76"/>
      <c r="CC12" s="74" t="s">
        <v>2503</v>
      </c>
      <c r="CD12" s="75"/>
      <c r="CE12" s="76"/>
      <c r="CF12" s="74" t="s">
        <v>2507</v>
      </c>
      <c r="CG12" s="75"/>
      <c r="CH12" s="76"/>
      <c r="CI12" s="74" t="s">
        <v>2511</v>
      </c>
      <c r="CJ12" s="75"/>
      <c r="CK12" s="76"/>
      <c r="CL12" s="74" t="s">
        <v>2515</v>
      </c>
      <c r="CM12" s="75"/>
      <c r="CN12" s="76"/>
      <c r="CO12" s="74" t="s">
        <v>2519</v>
      </c>
      <c r="CP12" s="75"/>
      <c r="CQ12" s="76"/>
      <c r="CR12" s="74" t="s">
        <v>2522</v>
      </c>
      <c r="CS12" s="75"/>
      <c r="CT12" s="76"/>
      <c r="CU12" s="74" t="s">
        <v>2526</v>
      </c>
      <c r="CV12" s="75"/>
      <c r="CW12" s="76"/>
      <c r="CX12" s="74" t="s">
        <v>2527</v>
      </c>
      <c r="CY12" s="75"/>
      <c r="CZ12" s="76"/>
      <c r="DA12" s="74" t="s">
        <v>2528</v>
      </c>
      <c r="DB12" s="75"/>
      <c r="DC12" s="76"/>
      <c r="DD12" s="74" t="s">
        <v>2532</v>
      </c>
      <c r="DE12" s="75"/>
      <c r="DF12" s="76"/>
      <c r="DG12" s="74" t="s">
        <v>2533</v>
      </c>
      <c r="DH12" s="75"/>
      <c r="DI12" s="76"/>
      <c r="DJ12" s="120" t="s">
        <v>1727</v>
      </c>
      <c r="DK12" s="121"/>
      <c r="DL12" s="122"/>
      <c r="DM12" s="74" t="s">
        <v>2536</v>
      </c>
      <c r="DN12" s="75"/>
      <c r="DO12" s="76"/>
      <c r="DP12" s="74" t="s">
        <v>2537</v>
      </c>
      <c r="DQ12" s="75"/>
      <c r="DR12" s="76"/>
      <c r="DS12" s="74" t="s">
        <v>2541</v>
      </c>
      <c r="DT12" s="75"/>
      <c r="DU12" s="76"/>
      <c r="DV12" s="74" t="s">
        <v>2545</v>
      </c>
      <c r="DW12" s="75"/>
      <c r="DX12" s="76"/>
      <c r="DY12" s="74" t="s">
        <v>2549</v>
      </c>
      <c r="DZ12" s="75"/>
      <c r="EA12" s="76"/>
      <c r="EB12" s="74" t="s">
        <v>2553</v>
      </c>
      <c r="EC12" s="75"/>
      <c r="ED12" s="76"/>
      <c r="EE12" s="74" t="s">
        <v>2557</v>
      </c>
      <c r="EF12" s="75"/>
      <c r="EG12" s="76"/>
      <c r="EH12" s="74" t="s">
        <v>2559</v>
      </c>
      <c r="EI12" s="75"/>
      <c r="EJ12" s="76"/>
      <c r="EK12" s="74" t="s">
        <v>2563</v>
      </c>
      <c r="EL12" s="75"/>
      <c r="EM12" s="76"/>
      <c r="EN12" s="74" t="s">
        <v>2566</v>
      </c>
      <c r="EO12" s="75"/>
      <c r="EP12" s="76"/>
      <c r="EQ12" s="120" t="s">
        <v>2567</v>
      </c>
      <c r="ER12" s="121"/>
      <c r="ES12" s="122"/>
      <c r="ET12" s="74" t="s">
        <v>2571</v>
      </c>
      <c r="EU12" s="75"/>
      <c r="EV12" s="76"/>
      <c r="EW12" s="120" t="s">
        <v>2573</v>
      </c>
      <c r="EX12" s="121"/>
      <c r="EY12" s="122"/>
      <c r="EZ12" s="74" t="s">
        <v>2574</v>
      </c>
      <c r="FA12" s="75"/>
      <c r="FB12" s="76"/>
      <c r="FC12" s="120" t="s">
        <v>2575</v>
      </c>
      <c r="FD12" s="121"/>
      <c r="FE12" s="122"/>
      <c r="FF12" s="74" t="s">
        <v>2577</v>
      </c>
      <c r="FG12" s="75"/>
      <c r="FH12" s="76"/>
      <c r="FI12" s="74" t="s">
        <v>2581</v>
      </c>
      <c r="FJ12" s="75"/>
      <c r="FK12" s="76"/>
      <c r="FL12" s="120" t="s">
        <v>2585</v>
      </c>
      <c r="FM12" s="121"/>
      <c r="FN12" s="122"/>
      <c r="FO12" s="74" t="s">
        <v>2589</v>
      </c>
      <c r="FP12" s="75"/>
      <c r="FQ12" s="76"/>
      <c r="FR12" s="74" t="s">
        <v>2593</v>
      </c>
      <c r="FS12" s="75"/>
      <c r="FT12" s="76"/>
      <c r="FU12" s="74" t="s">
        <v>2597</v>
      </c>
      <c r="FV12" s="75"/>
      <c r="FW12" s="76"/>
      <c r="FX12" s="74" t="s">
        <v>2601</v>
      </c>
      <c r="FY12" s="75"/>
      <c r="FZ12" s="76"/>
      <c r="GA12" s="74" t="s">
        <v>2604</v>
      </c>
      <c r="GB12" s="75"/>
      <c r="GC12" s="76"/>
      <c r="GD12" s="74" t="s">
        <v>2608</v>
      </c>
      <c r="GE12" s="75"/>
      <c r="GF12" s="76"/>
      <c r="GG12" s="74" t="s">
        <v>2612</v>
      </c>
      <c r="GH12" s="75"/>
      <c r="GI12" s="76"/>
      <c r="GJ12" s="120" t="s">
        <v>2616</v>
      </c>
      <c r="GK12" s="121"/>
      <c r="GL12" s="122"/>
      <c r="GM12" s="120" t="s">
        <v>2620</v>
      </c>
      <c r="GN12" s="121"/>
      <c r="GO12" s="122"/>
      <c r="GP12" s="74" t="s">
        <v>2624</v>
      </c>
      <c r="GQ12" s="75"/>
      <c r="GR12" s="76"/>
      <c r="GS12" s="120" t="s">
        <v>2625</v>
      </c>
      <c r="GT12" s="121"/>
      <c r="GU12" s="122"/>
      <c r="GV12" s="74" t="s">
        <v>2629</v>
      </c>
      <c r="GW12" s="75"/>
      <c r="GX12" s="76"/>
      <c r="GY12" s="74" t="s">
        <v>2633</v>
      </c>
      <c r="GZ12" s="75"/>
      <c r="HA12" s="76"/>
      <c r="HB12" s="74" t="s">
        <v>2637</v>
      </c>
      <c r="HC12" s="75"/>
      <c r="HD12" s="76"/>
      <c r="HE12" s="74" t="s">
        <v>2641</v>
      </c>
      <c r="HF12" s="75"/>
      <c r="HG12" s="76"/>
      <c r="HH12" s="74" t="s">
        <v>2645</v>
      </c>
      <c r="HI12" s="75"/>
      <c r="HJ12" s="76"/>
      <c r="HK12" s="74" t="s">
        <v>2649</v>
      </c>
      <c r="HL12" s="75"/>
      <c r="HM12" s="76"/>
      <c r="HN12" s="130" t="s">
        <v>2650</v>
      </c>
      <c r="HO12" s="131"/>
      <c r="HP12" s="132"/>
      <c r="HQ12" s="130" t="s">
        <v>2653</v>
      </c>
      <c r="HR12" s="131"/>
      <c r="HS12" s="132"/>
      <c r="HT12" s="130" t="s">
        <v>2656</v>
      </c>
      <c r="HU12" s="131"/>
      <c r="HV12" s="132"/>
      <c r="HW12" s="130" t="s">
        <v>2659</v>
      </c>
      <c r="HX12" s="131"/>
      <c r="HY12" s="132"/>
      <c r="HZ12" s="133" t="s">
        <v>2662</v>
      </c>
      <c r="IA12" s="134"/>
      <c r="IB12" s="135"/>
      <c r="IC12" s="130" t="s">
        <v>2665</v>
      </c>
      <c r="ID12" s="131"/>
      <c r="IE12" s="132"/>
      <c r="IF12" s="130" t="s">
        <v>2667</v>
      </c>
      <c r="IG12" s="131"/>
      <c r="IH12" s="132"/>
      <c r="II12" s="130" t="s">
        <v>2670</v>
      </c>
      <c r="IJ12" s="131"/>
      <c r="IK12" s="132"/>
      <c r="IL12" s="133" t="s">
        <v>2673</v>
      </c>
      <c r="IM12" s="165"/>
      <c r="IN12" s="49"/>
      <c r="IO12" s="133" t="s">
        <v>2674</v>
      </c>
      <c r="IP12" s="134"/>
      <c r="IQ12" s="135"/>
      <c r="IR12" s="133" t="s">
        <v>2678</v>
      </c>
      <c r="IS12" s="134"/>
      <c r="IT12" s="135"/>
      <c r="IU12" s="130" t="s">
        <v>2679</v>
      </c>
      <c r="IV12" s="131"/>
      <c r="IW12" s="132"/>
      <c r="IX12" s="133" t="s">
        <v>2681</v>
      </c>
      <c r="IY12" s="134"/>
      <c r="IZ12" s="135"/>
      <c r="JA12" s="133" t="s">
        <v>2682</v>
      </c>
      <c r="JB12" s="134"/>
      <c r="JC12" s="135"/>
      <c r="JD12" s="130" t="s">
        <v>2683</v>
      </c>
      <c r="JE12" s="131"/>
      <c r="JF12" s="132"/>
      <c r="JG12" s="130" t="s">
        <v>2687</v>
      </c>
      <c r="JH12" s="131"/>
      <c r="JI12" s="132"/>
      <c r="JJ12" s="130" t="s">
        <v>2690</v>
      </c>
      <c r="JK12" s="131"/>
      <c r="JL12" s="132"/>
      <c r="JM12" s="133" t="s">
        <v>2694</v>
      </c>
      <c r="JN12" s="134"/>
      <c r="JO12" s="135"/>
      <c r="JP12" s="130" t="s">
        <v>2698</v>
      </c>
      <c r="JQ12" s="131"/>
      <c r="JR12" s="132"/>
      <c r="JS12" s="130" t="s">
        <v>2699</v>
      </c>
      <c r="JT12" s="131"/>
      <c r="JU12" s="132"/>
      <c r="JV12" s="130" t="s">
        <v>2702</v>
      </c>
      <c r="JW12" s="131"/>
      <c r="JX12" s="132"/>
      <c r="JY12" s="166" t="s">
        <v>2707</v>
      </c>
      <c r="JZ12" s="111"/>
      <c r="KA12" s="110"/>
      <c r="KB12" s="74" t="s">
        <v>2708</v>
      </c>
      <c r="KC12" s="75"/>
      <c r="KD12" s="76"/>
      <c r="KE12" s="74" t="s">
        <v>2712</v>
      </c>
      <c r="KF12" s="75"/>
      <c r="KG12" s="76"/>
      <c r="KH12" s="74" t="s">
        <v>2713</v>
      </c>
      <c r="KI12" s="75"/>
      <c r="KJ12" s="76"/>
      <c r="KK12" s="74" t="s">
        <v>2714</v>
      </c>
      <c r="KL12" s="75"/>
      <c r="KM12" s="76"/>
      <c r="KN12" s="120" t="s">
        <v>2716</v>
      </c>
      <c r="KO12" s="121"/>
      <c r="KP12" s="122"/>
      <c r="KQ12" s="120" t="s">
        <v>2720</v>
      </c>
      <c r="KR12" s="121"/>
      <c r="KS12" s="122"/>
      <c r="KT12" s="74" t="s">
        <v>2722</v>
      </c>
      <c r="KU12" s="75"/>
      <c r="KV12" s="76"/>
      <c r="KW12" s="74" t="s">
        <v>2739</v>
      </c>
      <c r="KX12" s="75"/>
      <c r="KY12" s="76"/>
      <c r="KZ12" s="74" t="s">
        <v>2743</v>
      </c>
      <c r="LA12" s="75"/>
      <c r="LB12" s="76"/>
      <c r="LC12" s="130" t="s">
        <v>2747</v>
      </c>
      <c r="LD12" s="131"/>
      <c r="LE12" s="132"/>
      <c r="LF12" s="130" t="s">
        <v>2750</v>
      </c>
      <c r="LG12" s="131"/>
      <c r="LH12" s="132"/>
      <c r="LI12" s="130" t="s">
        <v>2753</v>
      </c>
      <c r="LJ12" s="131"/>
      <c r="LK12" s="132"/>
      <c r="LL12" s="130" t="s">
        <v>2756</v>
      </c>
      <c r="LM12" s="131"/>
      <c r="LN12" s="132"/>
      <c r="LO12" s="133" t="s">
        <v>2757</v>
      </c>
      <c r="LP12" s="134"/>
      <c r="LQ12" s="135"/>
      <c r="LR12" s="130" t="s">
        <v>2758</v>
      </c>
      <c r="LS12" s="131"/>
      <c r="LT12" s="132"/>
      <c r="LU12" s="130" t="s">
        <v>2761</v>
      </c>
      <c r="LV12" s="131"/>
      <c r="LW12" s="132"/>
      <c r="LX12" s="130" t="s">
        <v>2764</v>
      </c>
      <c r="LY12" s="131"/>
      <c r="LZ12" s="132"/>
      <c r="MA12" s="130" t="s">
        <v>2765</v>
      </c>
      <c r="MB12" s="131"/>
      <c r="MC12" s="132"/>
      <c r="MD12" s="133" t="s">
        <v>2768</v>
      </c>
      <c r="ME12" s="134"/>
      <c r="MF12" s="135"/>
      <c r="MG12" s="130" t="s">
        <v>2771</v>
      </c>
      <c r="MH12" s="131"/>
      <c r="MI12" s="132"/>
      <c r="MJ12" s="130" t="s">
        <v>2775</v>
      </c>
      <c r="MK12" s="131"/>
      <c r="ML12" s="131"/>
      <c r="MM12" s="100" t="s">
        <v>2645</v>
      </c>
      <c r="MN12" s="100"/>
      <c r="MO12" s="100"/>
      <c r="MP12" s="120" t="s">
        <v>2790</v>
      </c>
      <c r="MQ12" s="121"/>
      <c r="MR12" s="122"/>
      <c r="MS12" s="74" t="s">
        <v>2791</v>
      </c>
      <c r="MT12" s="75"/>
      <c r="MU12" s="76"/>
      <c r="MV12" s="74" t="s">
        <v>2795</v>
      </c>
      <c r="MW12" s="75"/>
      <c r="MX12" s="76"/>
      <c r="MY12" s="120" t="s">
        <v>2799</v>
      </c>
      <c r="MZ12" s="121"/>
      <c r="NA12" s="122"/>
      <c r="NB12" s="74" t="s">
        <v>2803</v>
      </c>
      <c r="NC12" s="75"/>
      <c r="ND12" s="76"/>
      <c r="NE12" s="74" t="s">
        <v>2804</v>
      </c>
      <c r="NF12" s="75"/>
      <c r="NG12" s="76"/>
      <c r="NH12" s="74" t="s">
        <v>2808</v>
      </c>
      <c r="NI12" s="75"/>
      <c r="NJ12" s="76"/>
      <c r="NK12" s="74" t="s">
        <v>2812</v>
      </c>
      <c r="NL12" s="75"/>
      <c r="NM12" s="76"/>
      <c r="NN12" s="74" t="s">
        <v>2813</v>
      </c>
      <c r="NO12" s="75"/>
      <c r="NP12" s="76"/>
      <c r="NQ12" s="74" t="s">
        <v>2817</v>
      </c>
      <c r="NR12" s="75"/>
      <c r="NS12" s="76"/>
      <c r="NT12" s="74" t="s">
        <v>2821</v>
      </c>
      <c r="NU12" s="75"/>
      <c r="NV12" s="76"/>
      <c r="NW12" s="74" t="s">
        <v>2825</v>
      </c>
      <c r="NX12" s="75"/>
      <c r="NY12" s="76"/>
      <c r="NZ12" s="74" t="s">
        <v>2829</v>
      </c>
      <c r="OA12" s="75"/>
      <c r="OB12" s="76"/>
      <c r="OC12" s="74" t="s">
        <v>2833</v>
      </c>
      <c r="OD12" s="75"/>
      <c r="OE12" s="76"/>
      <c r="OF12" s="74" t="s">
        <v>2837</v>
      </c>
      <c r="OG12" s="75"/>
      <c r="OH12" s="76"/>
      <c r="OI12" s="120" t="s">
        <v>2841</v>
      </c>
      <c r="OJ12" s="121"/>
      <c r="OK12" s="122"/>
      <c r="OL12" s="74" t="s">
        <v>2845</v>
      </c>
      <c r="OM12" s="75"/>
      <c r="ON12" s="76"/>
      <c r="OO12" s="74" t="s">
        <v>2849</v>
      </c>
      <c r="OP12" s="75"/>
      <c r="OQ12" s="76"/>
      <c r="OR12" s="130" t="s">
        <v>2853</v>
      </c>
      <c r="OS12" s="131"/>
      <c r="OT12" s="132"/>
      <c r="OU12" s="74" t="s">
        <v>2856</v>
      </c>
      <c r="OV12" s="75"/>
      <c r="OW12" s="76"/>
      <c r="OX12" s="130" t="s">
        <v>2860</v>
      </c>
      <c r="OY12" s="131"/>
      <c r="OZ12" s="132"/>
      <c r="PA12" s="130" t="s">
        <v>2863</v>
      </c>
      <c r="PB12" s="131"/>
      <c r="PC12" s="132"/>
      <c r="PD12" s="130" t="s">
        <v>2866</v>
      </c>
      <c r="PE12" s="131"/>
      <c r="PF12" s="132"/>
      <c r="PG12" s="130" t="s">
        <v>2869</v>
      </c>
      <c r="PH12" s="131"/>
      <c r="PI12" s="132"/>
      <c r="PJ12" s="130" t="s">
        <v>2872</v>
      </c>
      <c r="PK12" s="131"/>
      <c r="PL12" s="132"/>
      <c r="PM12" s="130" t="s">
        <v>2875</v>
      </c>
      <c r="PN12" s="131"/>
      <c r="PO12" s="132"/>
      <c r="PP12" s="130" t="s">
        <v>2876</v>
      </c>
      <c r="PQ12" s="131"/>
      <c r="PR12" s="132"/>
      <c r="PS12" s="74" t="s">
        <v>2879</v>
      </c>
      <c r="PT12" s="75"/>
      <c r="PU12" s="76"/>
      <c r="PV12" s="74" t="s">
        <v>2883</v>
      </c>
      <c r="PW12" s="75"/>
      <c r="PX12" s="76"/>
      <c r="PY12" s="74" t="s">
        <v>2885</v>
      </c>
      <c r="PZ12" s="75"/>
      <c r="QA12" s="76"/>
      <c r="QB12" s="74" t="s">
        <v>2889</v>
      </c>
      <c r="QC12" s="75"/>
      <c r="QD12" s="76"/>
      <c r="QE12" s="74" t="s">
        <v>2893</v>
      </c>
      <c r="QF12" s="75"/>
      <c r="QG12" s="76"/>
      <c r="QH12" s="74" t="s">
        <v>2897</v>
      </c>
      <c r="QI12" s="75"/>
      <c r="QJ12" s="76"/>
      <c r="QK12" s="74" t="s">
        <v>2901</v>
      </c>
      <c r="QL12" s="75"/>
      <c r="QM12" s="76"/>
      <c r="QN12" s="74" t="s">
        <v>2908</v>
      </c>
      <c r="QO12" s="75"/>
      <c r="QP12" s="76"/>
      <c r="QQ12" s="74" t="s">
        <v>2909</v>
      </c>
      <c r="QR12" s="75"/>
      <c r="QS12" s="76"/>
      <c r="QT12" s="74" t="s">
        <v>2912</v>
      </c>
      <c r="QU12" s="75"/>
      <c r="QV12" s="76"/>
      <c r="QW12" s="74" t="s">
        <v>2916</v>
      </c>
      <c r="QX12" s="75"/>
      <c r="QY12" s="76"/>
      <c r="QZ12" s="74" t="s">
        <v>2920</v>
      </c>
      <c r="RA12" s="75"/>
      <c r="RB12" s="76"/>
      <c r="RC12" s="74" t="s">
        <v>2924</v>
      </c>
      <c r="RD12" s="75"/>
      <c r="RE12" s="76"/>
      <c r="RF12" s="74" t="s">
        <v>2927</v>
      </c>
      <c r="RG12" s="75"/>
      <c r="RH12" s="76"/>
      <c r="RI12" s="74" t="s">
        <v>2929</v>
      </c>
      <c r="RJ12" s="75"/>
      <c r="RK12" s="76"/>
      <c r="RL12" s="74" t="s">
        <v>2933</v>
      </c>
      <c r="RM12" s="75"/>
      <c r="RN12" s="76"/>
      <c r="RO12" s="74" t="s">
        <v>2937</v>
      </c>
      <c r="RP12" s="75"/>
      <c r="RQ12" s="76"/>
      <c r="RR12" s="74" t="s">
        <v>2941</v>
      </c>
      <c r="RS12" s="75"/>
      <c r="RT12" s="76"/>
      <c r="RU12" s="74" t="s">
        <v>2943</v>
      </c>
      <c r="RV12" s="75"/>
      <c r="RW12" s="76"/>
      <c r="RX12" s="74" t="s">
        <v>2947</v>
      </c>
      <c r="RY12" s="75"/>
      <c r="RZ12" s="76"/>
      <c r="SA12" s="74" t="s">
        <v>2951</v>
      </c>
      <c r="SB12" s="75"/>
      <c r="SC12" s="76"/>
      <c r="SD12" s="74" t="s">
        <v>2955</v>
      </c>
      <c r="SE12" s="75"/>
      <c r="SF12" s="76"/>
      <c r="SG12" s="74" t="s">
        <v>2959</v>
      </c>
      <c r="SH12" s="75"/>
      <c r="SI12" s="76"/>
      <c r="SJ12" s="74" t="s">
        <v>2963</v>
      </c>
      <c r="SK12" s="75"/>
      <c r="SL12" s="76"/>
      <c r="SM12" s="74" t="s">
        <v>2966</v>
      </c>
      <c r="SN12" s="75"/>
      <c r="SO12" s="76"/>
      <c r="SP12" s="74" t="s">
        <v>2970</v>
      </c>
      <c r="SQ12" s="75"/>
      <c r="SR12" s="76"/>
      <c r="SS12" s="74" t="s">
        <v>2974</v>
      </c>
      <c r="ST12" s="75"/>
      <c r="SU12" s="76"/>
      <c r="SV12" s="74" t="s">
        <v>2975</v>
      </c>
      <c r="SW12" s="75"/>
      <c r="SX12" s="76"/>
      <c r="SY12" s="74" t="s">
        <v>2979</v>
      </c>
      <c r="SZ12" s="75"/>
      <c r="TA12" s="76"/>
      <c r="TB12" s="74" t="s">
        <v>2983</v>
      </c>
      <c r="TC12" s="75"/>
      <c r="TD12" s="76"/>
      <c r="TE12" s="74" t="s">
        <v>2986</v>
      </c>
      <c r="TF12" s="75"/>
      <c r="TG12" s="76"/>
      <c r="TH12" s="74" t="s">
        <v>2990</v>
      </c>
      <c r="TI12" s="75"/>
      <c r="TJ12" s="76"/>
      <c r="TK12" s="74" t="s">
        <v>2994</v>
      </c>
      <c r="TL12" s="75"/>
      <c r="TM12" s="76"/>
      <c r="TN12" s="74" t="s">
        <v>2998</v>
      </c>
      <c r="TO12" s="75"/>
      <c r="TP12" s="76"/>
      <c r="TQ12" s="74" t="s">
        <v>3002</v>
      </c>
      <c r="TR12" s="75"/>
      <c r="TS12" s="76"/>
      <c r="TT12" s="74" t="s">
        <v>3006</v>
      </c>
      <c r="TU12" s="75"/>
      <c r="TV12" s="76"/>
      <c r="TW12" s="74" t="s">
        <v>2027</v>
      </c>
      <c r="TX12" s="75"/>
      <c r="TY12" s="76"/>
      <c r="TZ12" s="74" t="s">
        <v>3011</v>
      </c>
      <c r="UA12" s="75"/>
      <c r="UB12" s="76"/>
      <c r="UC12" s="74" t="s">
        <v>3022</v>
      </c>
      <c r="UD12" s="75"/>
      <c r="UE12" s="76"/>
      <c r="UF12" s="74" t="s">
        <v>3026</v>
      </c>
      <c r="UG12" s="75"/>
      <c r="UH12" s="76"/>
      <c r="UI12" s="74" t="s">
        <v>3030</v>
      </c>
      <c r="UJ12" s="75"/>
      <c r="UK12" s="76"/>
      <c r="UL12" s="74" t="s">
        <v>3034</v>
      </c>
      <c r="UM12" s="75"/>
      <c r="UN12" s="76"/>
      <c r="UO12" s="74" t="s">
        <v>3038</v>
      </c>
      <c r="UP12" s="75"/>
      <c r="UQ12" s="76"/>
      <c r="UR12" s="74" t="s">
        <v>3042</v>
      </c>
      <c r="US12" s="75"/>
      <c r="UT12" s="76"/>
      <c r="UU12" s="74" t="s">
        <v>3046</v>
      </c>
      <c r="UV12" s="75"/>
      <c r="UW12" s="76"/>
      <c r="UX12" s="74" t="s">
        <v>3050</v>
      </c>
      <c r="UY12" s="75"/>
      <c r="UZ12" s="76"/>
      <c r="VA12" s="74" t="s">
        <v>3054</v>
      </c>
      <c r="VB12" s="75"/>
      <c r="VC12" s="76"/>
      <c r="VD12" s="74" t="s">
        <v>3058</v>
      </c>
      <c r="VE12" s="75"/>
      <c r="VF12" s="76"/>
      <c r="VG12" s="74" t="s">
        <v>3061</v>
      </c>
      <c r="VH12" s="75"/>
      <c r="VI12" s="76"/>
      <c r="VJ12" s="74" t="s">
        <v>3065</v>
      </c>
      <c r="VK12" s="75"/>
      <c r="VL12" s="76"/>
      <c r="VM12" s="74" t="s">
        <v>3069</v>
      </c>
      <c r="VN12" s="75"/>
      <c r="VO12" s="76"/>
      <c r="VP12" s="74" t="s">
        <v>3071</v>
      </c>
      <c r="VQ12" s="75"/>
      <c r="VR12" s="76"/>
      <c r="VS12" s="74" t="s">
        <v>3073</v>
      </c>
      <c r="VT12" s="75"/>
      <c r="VU12" s="76"/>
      <c r="VV12" s="74" t="s">
        <v>3077</v>
      </c>
      <c r="VW12" s="75"/>
      <c r="VX12" s="76"/>
      <c r="VY12" s="74" t="s">
        <v>1727</v>
      </c>
      <c r="VZ12" s="75"/>
      <c r="WA12" s="76"/>
      <c r="WB12" s="74" t="s">
        <v>3082</v>
      </c>
      <c r="WC12" s="75"/>
      <c r="WD12" s="76"/>
      <c r="WE12" s="74" t="s">
        <v>3086</v>
      </c>
      <c r="WF12" s="75"/>
      <c r="WG12" s="76"/>
      <c r="WH12" s="74" t="s">
        <v>3088</v>
      </c>
      <c r="WI12" s="75"/>
      <c r="WJ12" s="76"/>
      <c r="WK12" s="74" t="s">
        <v>3092</v>
      </c>
      <c r="WL12" s="75"/>
      <c r="WM12" s="76"/>
      <c r="WN12" s="74" t="s">
        <v>3096</v>
      </c>
      <c r="WO12" s="75"/>
      <c r="WP12" s="76"/>
      <c r="WQ12" s="74" t="s">
        <v>3099</v>
      </c>
      <c r="WR12" s="75"/>
      <c r="WS12" s="76"/>
      <c r="WT12" s="74" t="s">
        <v>3103</v>
      </c>
      <c r="WU12" s="75"/>
      <c r="WV12" s="76"/>
      <c r="WW12" s="74" t="s">
        <v>3107</v>
      </c>
      <c r="WX12" s="75"/>
      <c r="WY12" s="76"/>
      <c r="WZ12" s="74" t="s">
        <v>3111</v>
      </c>
      <c r="XA12" s="75"/>
      <c r="XB12" s="76"/>
      <c r="XC12" s="74" t="s">
        <v>3113</v>
      </c>
      <c r="XD12" s="75"/>
      <c r="XE12" s="76"/>
      <c r="XF12" s="74" t="s">
        <v>3117</v>
      </c>
      <c r="XG12" s="75"/>
      <c r="XH12" s="76"/>
      <c r="XI12" s="74" t="s">
        <v>3121</v>
      </c>
      <c r="XJ12" s="75"/>
      <c r="XK12" s="76"/>
      <c r="XL12" s="74" t="s">
        <v>3125</v>
      </c>
      <c r="XM12" s="75"/>
      <c r="XN12" s="76"/>
      <c r="XO12" s="74" t="s">
        <v>3129</v>
      </c>
      <c r="XP12" s="75"/>
      <c r="XQ12" s="76"/>
      <c r="XR12" s="74" t="s">
        <v>3133</v>
      </c>
      <c r="XS12" s="75"/>
      <c r="XT12" s="76"/>
      <c r="XU12" s="74" t="s">
        <v>3135</v>
      </c>
      <c r="XV12" s="75"/>
      <c r="XW12" s="76"/>
      <c r="XX12" s="74" t="s">
        <v>3139</v>
      </c>
      <c r="XY12" s="75"/>
      <c r="XZ12" s="151"/>
      <c r="YA12" s="150" t="s">
        <v>3143</v>
      </c>
      <c r="YB12" s="75"/>
      <c r="YC12" s="151"/>
      <c r="YD12" s="150" t="s">
        <v>3145</v>
      </c>
      <c r="YE12" s="75"/>
      <c r="YF12" s="76"/>
      <c r="YG12" s="74" t="s">
        <v>3149</v>
      </c>
      <c r="YH12" s="75"/>
      <c r="YI12" s="76"/>
      <c r="YJ12" s="74" t="s">
        <v>3153</v>
      </c>
      <c r="YK12" s="75"/>
      <c r="YL12" s="76"/>
      <c r="YM12" s="74" t="s">
        <v>3154</v>
      </c>
      <c r="YN12" s="75"/>
      <c r="YO12" s="76"/>
      <c r="YP12" s="74" t="s">
        <v>3158</v>
      </c>
      <c r="YQ12" s="75"/>
      <c r="YR12" s="76"/>
      <c r="YS12" s="74" t="s">
        <v>3162</v>
      </c>
      <c r="YT12" s="75"/>
      <c r="YU12" s="76"/>
      <c r="YV12" s="74" t="s">
        <v>3164</v>
      </c>
      <c r="YW12" s="75"/>
      <c r="YX12" s="76"/>
      <c r="YY12" s="74" t="s">
        <v>3168</v>
      </c>
      <c r="YZ12" s="75"/>
      <c r="ZA12" s="76"/>
      <c r="ZB12" s="74" t="s">
        <v>3171</v>
      </c>
      <c r="ZC12" s="75"/>
      <c r="ZD12" s="76"/>
      <c r="ZE12" s="74" t="s">
        <v>3175</v>
      </c>
      <c r="ZF12" s="75"/>
      <c r="ZG12" s="76"/>
      <c r="ZH12" s="74" t="s">
        <v>3179</v>
      </c>
      <c r="ZI12" s="75"/>
      <c r="ZJ12" s="76"/>
      <c r="ZK12" s="74" t="s">
        <v>3181</v>
      </c>
      <c r="ZL12" s="75"/>
      <c r="ZM12" s="76"/>
      <c r="ZN12" s="74" t="s">
        <v>3185</v>
      </c>
      <c r="ZO12" s="75"/>
      <c r="ZP12" s="76"/>
      <c r="ZQ12" s="74" t="s">
        <v>3189</v>
      </c>
      <c r="ZR12" s="75"/>
      <c r="ZS12" s="76"/>
      <c r="ZT12" s="74" t="s">
        <v>3193</v>
      </c>
      <c r="ZU12" s="75"/>
      <c r="ZV12" s="76"/>
      <c r="ZW12" s="166" t="s">
        <v>3200</v>
      </c>
      <c r="ZX12" s="167"/>
      <c r="ZY12" s="168"/>
      <c r="ZZ12" s="74" t="s">
        <v>3201</v>
      </c>
      <c r="AAA12" s="75"/>
      <c r="AAB12" s="76"/>
      <c r="AAC12" s="74" t="s">
        <v>3205</v>
      </c>
      <c r="AAD12" s="75"/>
      <c r="AAE12" s="76"/>
    </row>
    <row r="13" spans="1:707" ht="132.6" thickBot="1">
      <c r="A13" s="113"/>
      <c r="B13" s="113"/>
      <c r="C13" s="20" t="s">
        <v>2413</v>
      </c>
      <c r="D13" s="21" t="s">
        <v>2414</v>
      </c>
      <c r="E13" s="22" t="s">
        <v>2415</v>
      </c>
      <c r="F13" s="20" t="s">
        <v>2417</v>
      </c>
      <c r="G13" s="21" t="s">
        <v>2418</v>
      </c>
      <c r="H13" s="22" t="s">
        <v>2419</v>
      </c>
      <c r="I13" s="20" t="s">
        <v>480</v>
      </c>
      <c r="J13" s="21" t="s">
        <v>2421</v>
      </c>
      <c r="K13" s="22" t="s">
        <v>482</v>
      </c>
      <c r="L13" s="20" t="s">
        <v>2423</v>
      </c>
      <c r="M13" s="21" t="s">
        <v>2424</v>
      </c>
      <c r="N13" s="22" t="s">
        <v>2425</v>
      </c>
      <c r="O13" s="20" t="s">
        <v>2427</v>
      </c>
      <c r="P13" s="21" t="s">
        <v>2428</v>
      </c>
      <c r="Q13" s="22" t="s">
        <v>2429</v>
      </c>
      <c r="R13" s="20" t="s">
        <v>1497</v>
      </c>
      <c r="S13" s="21" t="s">
        <v>1498</v>
      </c>
      <c r="T13" s="22" t="s">
        <v>1499</v>
      </c>
      <c r="U13" s="20" t="s">
        <v>2432</v>
      </c>
      <c r="V13" s="21" t="s">
        <v>2433</v>
      </c>
      <c r="W13" s="22" t="s">
        <v>2434</v>
      </c>
      <c r="X13" s="20" t="s">
        <v>2436</v>
      </c>
      <c r="Y13" s="21" t="s">
        <v>2437</v>
      </c>
      <c r="Z13" s="22" t="s">
        <v>2438</v>
      </c>
      <c r="AA13" s="20" t="s">
        <v>2440</v>
      </c>
      <c r="AB13" s="21" t="s">
        <v>2441</v>
      </c>
      <c r="AC13" s="22" t="s">
        <v>2442</v>
      </c>
      <c r="AD13" s="20" t="s">
        <v>2444</v>
      </c>
      <c r="AE13" s="21" t="s">
        <v>2445</v>
      </c>
      <c r="AF13" s="22" t="s">
        <v>2446</v>
      </c>
      <c r="AG13" s="20" t="s">
        <v>2448</v>
      </c>
      <c r="AH13" s="21" t="s">
        <v>2449</v>
      </c>
      <c r="AI13" s="22" t="s">
        <v>2450</v>
      </c>
      <c r="AJ13" s="20" t="s">
        <v>2452</v>
      </c>
      <c r="AK13" s="21" t="s">
        <v>2453</v>
      </c>
      <c r="AL13" s="22" t="s">
        <v>2454</v>
      </c>
      <c r="AM13" s="20" t="s">
        <v>2456</v>
      </c>
      <c r="AN13" s="21" t="s">
        <v>2457</v>
      </c>
      <c r="AO13" s="22" t="s">
        <v>2458</v>
      </c>
      <c r="AP13" s="38" t="s">
        <v>2460</v>
      </c>
      <c r="AQ13" s="50" t="s">
        <v>2461</v>
      </c>
      <c r="AR13" s="50" t="s">
        <v>2462</v>
      </c>
      <c r="AS13" s="20" t="s">
        <v>2464</v>
      </c>
      <c r="AT13" s="21" t="s">
        <v>2465</v>
      </c>
      <c r="AU13" s="22" t="s">
        <v>2466</v>
      </c>
      <c r="AV13" s="20" t="s">
        <v>2468</v>
      </c>
      <c r="AW13" s="21" t="s">
        <v>2469</v>
      </c>
      <c r="AX13" s="22" t="s">
        <v>2470</v>
      </c>
      <c r="AY13" s="20" t="s">
        <v>2472</v>
      </c>
      <c r="AZ13" s="21" t="s">
        <v>2473</v>
      </c>
      <c r="BA13" s="22" t="s">
        <v>2474</v>
      </c>
      <c r="BB13" s="20" t="s">
        <v>691</v>
      </c>
      <c r="BC13" s="21" t="s">
        <v>2476</v>
      </c>
      <c r="BD13" s="21" t="s">
        <v>2477</v>
      </c>
      <c r="BE13" s="20" t="s">
        <v>2479</v>
      </c>
      <c r="BF13" s="21" t="s">
        <v>2480</v>
      </c>
      <c r="BG13" s="21" t="s">
        <v>2481</v>
      </c>
      <c r="BH13" s="20" t="s">
        <v>2483</v>
      </c>
      <c r="BI13" s="21" t="s">
        <v>2484</v>
      </c>
      <c r="BJ13" s="22" t="s">
        <v>2485</v>
      </c>
      <c r="BK13" s="20" t="s">
        <v>2487</v>
      </c>
      <c r="BL13" s="21" t="s">
        <v>2488</v>
      </c>
      <c r="BM13" s="22" t="s">
        <v>2485</v>
      </c>
      <c r="BN13" s="20" t="s">
        <v>2490</v>
      </c>
      <c r="BO13" s="21" t="s">
        <v>2491</v>
      </c>
      <c r="BP13" s="22" t="s">
        <v>2492</v>
      </c>
      <c r="BQ13" s="20" t="s">
        <v>2494</v>
      </c>
      <c r="BR13" s="21" t="s">
        <v>2495</v>
      </c>
      <c r="BS13" s="22" t="s">
        <v>2496</v>
      </c>
      <c r="BT13" s="20" t="s">
        <v>2498</v>
      </c>
      <c r="BU13" s="21" t="s">
        <v>2499</v>
      </c>
      <c r="BV13" s="22" t="s">
        <v>2500</v>
      </c>
      <c r="BW13" s="20" t="s">
        <v>691</v>
      </c>
      <c r="BX13" s="21" t="s">
        <v>2476</v>
      </c>
      <c r="BY13" s="22" t="s">
        <v>2477</v>
      </c>
      <c r="BZ13" s="20" t="s">
        <v>2068</v>
      </c>
      <c r="CA13" s="21" t="s">
        <v>2069</v>
      </c>
      <c r="CB13" s="22" t="s">
        <v>2070</v>
      </c>
      <c r="CC13" s="20" t="s">
        <v>2504</v>
      </c>
      <c r="CD13" s="21" t="s">
        <v>2505</v>
      </c>
      <c r="CE13" s="22" t="s">
        <v>2506</v>
      </c>
      <c r="CF13" s="20" t="s">
        <v>2508</v>
      </c>
      <c r="CG13" s="21" t="s">
        <v>2509</v>
      </c>
      <c r="CH13" s="22" t="s">
        <v>2510</v>
      </c>
      <c r="CI13" s="20" t="s">
        <v>2512</v>
      </c>
      <c r="CJ13" s="21" t="s">
        <v>2513</v>
      </c>
      <c r="CK13" s="22" t="s">
        <v>2514</v>
      </c>
      <c r="CL13" s="20" t="s">
        <v>2516</v>
      </c>
      <c r="CM13" s="21" t="s">
        <v>2517</v>
      </c>
      <c r="CN13" s="22" t="s">
        <v>2518</v>
      </c>
      <c r="CO13" s="20" t="s">
        <v>2520</v>
      </c>
      <c r="CP13" s="21" t="s">
        <v>1652</v>
      </c>
      <c r="CQ13" s="22" t="s">
        <v>2521</v>
      </c>
      <c r="CR13" s="20" t="s">
        <v>2523</v>
      </c>
      <c r="CS13" s="21" t="s">
        <v>2524</v>
      </c>
      <c r="CT13" s="22" t="s">
        <v>2525</v>
      </c>
      <c r="CU13" s="20" t="s">
        <v>170</v>
      </c>
      <c r="CV13" s="21" t="s">
        <v>1652</v>
      </c>
      <c r="CW13" s="22" t="s">
        <v>2521</v>
      </c>
      <c r="CX13" s="20" t="s">
        <v>48</v>
      </c>
      <c r="CY13" s="21" t="s">
        <v>49</v>
      </c>
      <c r="CZ13" s="22" t="s">
        <v>50</v>
      </c>
      <c r="DA13" s="20" t="s">
        <v>2529</v>
      </c>
      <c r="DB13" s="21" t="s">
        <v>2530</v>
      </c>
      <c r="DC13" s="22" t="s">
        <v>2531</v>
      </c>
      <c r="DD13" s="20" t="s">
        <v>526</v>
      </c>
      <c r="DE13" s="21" t="s">
        <v>551</v>
      </c>
      <c r="DF13" s="22" t="s">
        <v>556</v>
      </c>
      <c r="DG13" s="20" t="s">
        <v>1593</v>
      </c>
      <c r="DH13" s="21" t="s">
        <v>1594</v>
      </c>
      <c r="DI13" s="22" t="s">
        <v>2534</v>
      </c>
      <c r="DJ13" s="20" t="s">
        <v>1581</v>
      </c>
      <c r="DK13" s="21" t="s">
        <v>1582</v>
      </c>
      <c r="DL13" s="22" t="s">
        <v>2535</v>
      </c>
      <c r="DM13" s="20" t="s">
        <v>526</v>
      </c>
      <c r="DN13" s="21" t="s">
        <v>551</v>
      </c>
      <c r="DO13" s="22" t="s">
        <v>1089</v>
      </c>
      <c r="DP13" s="20" t="s">
        <v>2538</v>
      </c>
      <c r="DQ13" s="21" t="s">
        <v>2539</v>
      </c>
      <c r="DR13" s="22" t="s">
        <v>2540</v>
      </c>
      <c r="DS13" s="20" t="s">
        <v>2542</v>
      </c>
      <c r="DT13" s="21" t="s">
        <v>2543</v>
      </c>
      <c r="DU13" s="22" t="s">
        <v>2544</v>
      </c>
      <c r="DV13" s="20" t="s">
        <v>2546</v>
      </c>
      <c r="DW13" s="21" t="s">
        <v>2547</v>
      </c>
      <c r="DX13" s="22" t="s">
        <v>2548</v>
      </c>
      <c r="DY13" s="20" t="s">
        <v>2550</v>
      </c>
      <c r="DZ13" s="21" t="s">
        <v>2551</v>
      </c>
      <c r="EA13" s="22" t="s">
        <v>2552</v>
      </c>
      <c r="EB13" s="20" t="s">
        <v>2554</v>
      </c>
      <c r="EC13" s="21" t="s">
        <v>2555</v>
      </c>
      <c r="ED13" s="22" t="s">
        <v>2556</v>
      </c>
      <c r="EE13" s="20" t="s">
        <v>1599</v>
      </c>
      <c r="EF13" s="21" t="s">
        <v>1600</v>
      </c>
      <c r="EG13" s="22" t="s">
        <v>2558</v>
      </c>
      <c r="EH13" s="20" t="s">
        <v>2560</v>
      </c>
      <c r="EI13" s="21" t="s">
        <v>2561</v>
      </c>
      <c r="EJ13" s="22" t="s">
        <v>2562</v>
      </c>
      <c r="EK13" s="20" t="s">
        <v>261</v>
      </c>
      <c r="EL13" s="21" t="s">
        <v>2564</v>
      </c>
      <c r="EM13" s="22" t="s">
        <v>2565</v>
      </c>
      <c r="EN13" s="20" t="s">
        <v>196</v>
      </c>
      <c r="EO13" s="21" t="s">
        <v>707</v>
      </c>
      <c r="EP13" s="22" t="s">
        <v>225</v>
      </c>
      <c r="EQ13" s="20" t="s">
        <v>2568</v>
      </c>
      <c r="ER13" s="21" t="s">
        <v>2569</v>
      </c>
      <c r="ES13" s="22" t="s">
        <v>2570</v>
      </c>
      <c r="ET13" s="20" t="s">
        <v>583</v>
      </c>
      <c r="EU13" s="21" t="s">
        <v>1602</v>
      </c>
      <c r="EV13" s="22" t="s">
        <v>2572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1627</v>
      </c>
      <c r="FD13" s="21" t="s">
        <v>1628</v>
      </c>
      <c r="FE13" s="22" t="s">
        <v>2576</v>
      </c>
      <c r="FF13" s="20" t="s">
        <v>2578</v>
      </c>
      <c r="FG13" s="21" t="s">
        <v>2579</v>
      </c>
      <c r="FH13" s="22" t="s">
        <v>2580</v>
      </c>
      <c r="FI13" s="20" t="s">
        <v>2582</v>
      </c>
      <c r="FJ13" s="21" t="s">
        <v>2583</v>
      </c>
      <c r="FK13" s="22" t="s">
        <v>2584</v>
      </c>
      <c r="FL13" s="20" t="s">
        <v>2586</v>
      </c>
      <c r="FM13" s="21" t="s">
        <v>2587</v>
      </c>
      <c r="FN13" s="22" t="s">
        <v>2588</v>
      </c>
      <c r="FO13" s="20" t="s">
        <v>2590</v>
      </c>
      <c r="FP13" s="21" t="s">
        <v>2591</v>
      </c>
      <c r="FQ13" s="22" t="s">
        <v>2592</v>
      </c>
      <c r="FR13" s="20" t="s">
        <v>2594</v>
      </c>
      <c r="FS13" s="21" t="s">
        <v>2595</v>
      </c>
      <c r="FT13" s="22" t="s">
        <v>2596</v>
      </c>
      <c r="FU13" s="20" t="s">
        <v>2598</v>
      </c>
      <c r="FV13" s="21" t="s">
        <v>2599</v>
      </c>
      <c r="FW13" s="22" t="s">
        <v>2600</v>
      </c>
      <c r="FX13" s="20" t="s">
        <v>2602</v>
      </c>
      <c r="FY13" s="21" t="s">
        <v>2738</v>
      </c>
      <c r="FZ13" s="22" t="s">
        <v>2603</v>
      </c>
      <c r="GA13" s="20" t="s">
        <v>2605</v>
      </c>
      <c r="GB13" s="21" t="s">
        <v>2606</v>
      </c>
      <c r="GC13" s="22" t="s">
        <v>2607</v>
      </c>
      <c r="GD13" s="20" t="s">
        <v>2609</v>
      </c>
      <c r="GE13" s="21" t="s">
        <v>2610</v>
      </c>
      <c r="GF13" s="22" t="s">
        <v>2611</v>
      </c>
      <c r="GG13" s="20" t="s">
        <v>2613</v>
      </c>
      <c r="GH13" s="21" t="s">
        <v>2614</v>
      </c>
      <c r="GI13" s="22" t="s">
        <v>2615</v>
      </c>
      <c r="GJ13" s="20" t="s">
        <v>2617</v>
      </c>
      <c r="GK13" s="21" t="s">
        <v>2618</v>
      </c>
      <c r="GL13" s="22" t="s">
        <v>2619</v>
      </c>
      <c r="GM13" s="20" t="s">
        <v>2621</v>
      </c>
      <c r="GN13" s="21" t="s">
        <v>2622</v>
      </c>
      <c r="GO13" s="22" t="s">
        <v>2623</v>
      </c>
      <c r="GP13" s="20" t="s">
        <v>340</v>
      </c>
      <c r="GQ13" s="21" t="s">
        <v>647</v>
      </c>
      <c r="GR13" s="22" t="s">
        <v>549</v>
      </c>
      <c r="GS13" s="20" t="s">
        <v>2626</v>
      </c>
      <c r="GT13" s="21" t="s">
        <v>2627</v>
      </c>
      <c r="GU13" s="22" t="s">
        <v>2628</v>
      </c>
      <c r="GV13" s="20" t="s">
        <v>2630</v>
      </c>
      <c r="GW13" s="21" t="s">
        <v>2631</v>
      </c>
      <c r="GX13" s="22" t="s">
        <v>2632</v>
      </c>
      <c r="GY13" s="20" t="s">
        <v>2634</v>
      </c>
      <c r="GZ13" s="21" t="s">
        <v>2635</v>
      </c>
      <c r="HA13" s="22" t="s">
        <v>2636</v>
      </c>
      <c r="HB13" s="20" t="s">
        <v>2638</v>
      </c>
      <c r="HC13" s="21" t="s">
        <v>2639</v>
      </c>
      <c r="HD13" s="22" t="s">
        <v>2640</v>
      </c>
      <c r="HE13" s="20" t="s">
        <v>2642</v>
      </c>
      <c r="HF13" s="21" t="s">
        <v>2643</v>
      </c>
      <c r="HG13" s="22" t="s">
        <v>2644</v>
      </c>
      <c r="HH13" s="20" t="s">
        <v>2646</v>
      </c>
      <c r="HI13" s="21" t="s">
        <v>2647</v>
      </c>
      <c r="HJ13" s="22" t="s">
        <v>2648</v>
      </c>
      <c r="HK13" s="20" t="s">
        <v>1849</v>
      </c>
      <c r="HL13" s="21" t="s">
        <v>1850</v>
      </c>
      <c r="HM13" s="22" t="s">
        <v>50</v>
      </c>
      <c r="HN13" s="44" t="s">
        <v>2651</v>
      </c>
      <c r="HO13" s="21" t="s">
        <v>2726</v>
      </c>
      <c r="HP13" s="43" t="s">
        <v>2652</v>
      </c>
      <c r="HQ13" s="44" t="s">
        <v>2654</v>
      </c>
      <c r="HR13" s="21" t="s">
        <v>2727</v>
      </c>
      <c r="HS13" s="43" t="s">
        <v>2655</v>
      </c>
      <c r="HT13" s="44" t="s">
        <v>2657</v>
      </c>
      <c r="HU13" s="21" t="s">
        <v>2728</v>
      </c>
      <c r="HV13" s="43" t="s">
        <v>2658</v>
      </c>
      <c r="HW13" s="44" t="s">
        <v>2660</v>
      </c>
      <c r="HX13" s="21" t="s">
        <v>2729</v>
      </c>
      <c r="HY13" s="43" t="s">
        <v>2661</v>
      </c>
      <c r="HZ13" s="44" t="s">
        <v>2663</v>
      </c>
      <c r="IA13" s="21" t="s">
        <v>2730</v>
      </c>
      <c r="IB13" s="43" t="s">
        <v>2664</v>
      </c>
      <c r="IC13" s="44" t="s">
        <v>1653</v>
      </c>
      <c r="ID13" s="21" t="s">
        <v>2731</v>
      </c>
      <c r="IE13" s="43" t="s">
        <v>2666</v>
      </c>
      <c r="IF13" s="44" t="s">
        <v>2668</v>
      </c>
      <c r="IG13" s="21" t="s">
        <v>2732</v>
      </c>
      <c r="IH13" s="22" t="s">
        <v>2669</v>
      </c>
      <c r="II13" s="44" t="s">
        <v>2671</v>
      </c>
      <c r="IJ13" s="21" t="s">
        <v>2733</v>
      </c>
      <c r="IK13" s="43" t="s">
        <v>2672</v>
      </c>
      <c r="IL13" s="44" t="s">
        <v>1653</v>
      </c>
      <c r="IM13" s="21" t="s">
        <v>2731</v>
      </c>
      <c r="IN13" s="43" t="s">
        <v>2666</v>
      </c>
      <c r="IO13" s="44" t="s">
        <v>2675</v>
      </c>
      <c r="IP13" s="42" t="s">
        <v>2676</v>
      </c>
      <c r="IQ13" s="43" t="s">
        <v>2677</v>
      </c>
      <c r="IR13" s="44" t="s">
        <v>1048</v>
      </c>
      <c r="IS13" s="42" t="s">
        <v>1619</v>
      </c>
      <c r="IT13" s="43" t="s">
        <v>1049</v>
      </c>
      <c r="IU13" s="44" t="s">
        <v>1661</v>
      </c>
      <c r="IV13" s="42" t="s">
        <v>1662</v>
      </c>
      <c r="IW13" s="43" t="s">
        <v>2680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2684</v>
      </c>
      <c r="JE13" s="42" t="s">
        <v>2685</v>
      </c>
      <c r="JF13" s="43" t="s">
        <v>2686</v>
      </c>
      <c r="JG13" s="44" t="s">
        <v>2688</v>
      </c>
      <c r="JH13" s="42" t="s">
        <v>2689</v>
      </c>
      <c r="JI13" s="43" t="s">
        <v>1036</v>
      </c>
      <c r="JJ13" s="20" t="s">
        <v>2691</v>
      </c>
      <c r="JK13" s="21" t="s">
        <v>2692</v>
      </c>
      <c r="JL13" s="22" t="s">
        <v>2693</v>
      </c>
      <c r="JM13" s="20" t="s">
        <v>2695</v>
      </c>
      <c r="JN13" s="21" t="s">
        <v>2696</v>
      </c>
      <c r="JO13" s="22" t="s">
        <v>2697</v>
      </c>
      <c r="JP13" s="44" t="s">
        <v>583</v>
      </c>
      <c r="JQ13" s="21" t="s">
        <v>2734</v>
      </c>
      <c r="JR13" s="43" t="s">
        <v>2572</v>
      </c>
      <c r="JS13" s="44" t="s">
        <v>2700</v>
      </c>
      <c r="JT13" s="21" t="s">
        <v>2735</v>
      </c>
      <c r="JU13" s="43" t="s">
        <v>2701</v>
      </c>
      <c r="JV13" s="44" t="s">
        <v>2703</v>
      </c>
      <c r="JW13" s="21" t="s">
        <v>2736</v>
      </c>
      <c r="JX13" s="43" t="s">
        <v>2704</v>
      </c>
      <c r="JY13" s="53" t="s">
        <v>2705</v>
      </c>
      <c r="JZ13" s="54" t="s">
        <v>2737</v>
      </c>
      <c r="KA13" s="55" t="s">
        <v>2706</v>
      </c>
      <c r="KB13" s="20" t="s">
        <v>2709</v>
      </c>
      <c r="KC13" s="21" t="s">
        <v>2710</v>
      </c>
      <c r="KD13" s="22" t="s">
        <v>2711</v>
      </c>
      <c r="KE13" s="20" t="s">
        <v>1679</v>
      </c>
      <c r="KF13" s="21" t="s">
        <v>1680</v>
      </c>
      <c r="KG13" s="22" t="s">
        <v>1681</v>
      </c>
      <c r="KH13" s="20" t="s">
        <v>1685</v>
      </c>
      <c r="KI13" s="21" t="s">
        <v>1686</v>
      </c>
      <c r="KJ13" s="22" t="s">
        <v>1687</v>
      </c>
      <c r="KK13" s="20" t="s">
        <v>1596</v>
      </c>
      <c r="KL13" s="21" t="s">
        <v>1597</v>
      </c>
      <c r="KM13" s="22" t="s">
        <v>2715</v>
      </c>
      <c r="KN13" s="20" t="s">
        <v>2717</v>
      </c>
      <c r="KO13" s="21" t="s">
        <v>2718</v>
      </c>
      <c r="KP13" s="22" t="s">
        <v>2719</v>
      </c>
      <c r="KQ13" s="20" t="s">
        <v>1621</v>
      </c>
      <c r="KR13" s="21" t="s">
        <v>1622</v>
      </c>
      <c r="KS13" s="22" t="s">
        <v>2721</v>
      </c>
      <c r="KT13" s="20" t="s">
        <v>2723</v>
      </c>
      <c r="KU13" s="21" t="s">
        <v>2724</v>
      </c>
      <c r="KV13" s="22" t="s">
        <v>2725</v>
      </c>
      <c r="KW13" s="20" t="s">
        <v>2740</v>
      </c>
      <c r="KX13" s="21" t="s">
        <v>2741</v>
      </c>
      <c r="KY13" s="22" t="s">
        <v>2742</v>
      </c>
      <c r="KZ13" s="20" t="s">
        <v>2744</v>
      </c>
      <c r="LA13" s="21" t="s">
        <v>2745</v>
      </c>
      <c r="LB13" s="22" t="s">
        <v>2746</v>
      </c>
      <c r="LC13" s="44" t="s">
        <v>2748</v>
      </c>
      <c r="LD13" s="21" t="s">
        <v>2778</v>
      </c>
      <c r="LE13" s="43" t="s">
        <v>2749</v>
      </c>
      <c r="LF13" s="44" t="s">
        <v>2751</v>
      </c>
      <c r="LG13" s="21" t="s">
        <v>2779</v>
      </c>
      <c r="LH13" s="43" t="s">
        <v>2752</v>
      </c>
      <c r="LI13" s="44" t="s">
        <v>2754</v>
      </c>
      <c r="LJ13" s="21" t="s">
        <v>2780</v>
      </c>
      <c r="LK13" s="43" t="s">
        <v>2755</v>
      </c>
      <c r="LL13" s="44" t="s">
        <v>1076</v>
      </c>
      <c r="LM13" s="21" t="s">
        <v>2781</v>
      </c>
      <c r="LN13" s="43" t="s">
        <v>611</v>
      </c>
      <c r="LO13" s="44" t="s">
        <v>1971</v>
      </c>
      <c r="LP13" s="21" t="s">
        <v>2782</v>
      </c>
      <c r="LQ13" s="43" t="s">
        <v>1085</v>
      </c>
      <c r="LR13" s="44" t="s">
        <v>2759</v>
      </c>
      <c r="LS13" s="21" t="s">
        <v>2783</v>
      </c>
      <c r="LT13" s="43" t="s">
        <v>2760</v>
      </c>
      <c r="LU13" s="44" t="s">
        <v>2762</v>
      </c>
      <c r="LV13" s="21" t="s">
        <v>2784</v>
      </c>
      <c r="LW13" s="43" t="s">
        <v>2763</v>
      </c>
      <c r="LX13" s="44" t="s">
        <v>1785</v>
      </c>
      <c r="LY13" s="21" t="s">
        <v>2785</v>
      </c>
      <c r="LZ13" s="43" t="s">
        <v>1786</v>
      </c>
      <c r="MA13" s="44" t="s">
        <v>2766</v>
      </c>
      <c r="MB13" s="21" t="s">
        <v>2786</v>
      </c>
      <c r="MC13" s="43" t="s">
        <v>2767</v>
      </c>
      <c r="MD13" s="44" t="s">
        <v>2769</v>
      </c>
      <c r="ME13" s="21" t="s">
        <v>2787</v>
      </c>
      <c r="MF13" s="43" t="s">
        <v>2770</v>
      </c>
      <c r="MG13" s="20" t="s">
        <v>2772</v>
      </c>
      <c r="MH13" s="21" t="s">
        <v>2773</v>
      </c>
      <c r="MI13" s="22" t="s">
        <v>2774</v>
      </c>
      <c r="MJ13" s="44" t="s">
        <v>2776</v>
      </c>
      <c r="MK13" s="21" t="s">
        <v>2788</v>
      </c>
      <c r="ML13" s="45" t="s">
        <v>2777</v>
      </c>
      <c r="MM13" s="18" t="s">
        <v>2646</v>
      </c>
      <c r="MN13" s="18" t="s">
        <v>2789</v>
      </c>
      <c r="MO13" s="18" t="s">
        <v>2648</v>
      </c>
      <c r="MP13" s="20" t="s">
        <v>359</v>
      </c>
      <c r="MQ13" s="21" t="s">
        <v>151</v>
      </c>
      <c r="MR13" s="22" t="s">
        <v>775</v>
      </c>
      <c r="MS13" s="20" t="s">
        <v>2792</v>
      </c>
      <c r="MT13" s="21" t="s">
        <v>2793</v>
      </c>
      <c r="MU13" s="22" t="s">
        <v>2794</v>
      </c>
      <c r="MV13" s="20" t="s">
        <v>2796</v>
      </c>
      <c r="MW13" s="21" t="s">
        <v>2797</v>
      </c>
      <c r="MX13" s="21" t="s">
        <v>2798</v>
      </c>
      <c r="MY13" s="20" t="s">
        <v>2800</v>
      </c>
      <c r="MZ13" s="21" t="s">
        <v>2801</v>
      </c>
      <c r="NA13" s="22" t="s">
        <v>2802</v>
      </c>
      <c r="NB13" s="20" t="s">
        <v>1613</v>
      </c>
      <c r="NC13" s="21" t="s">
        <v>1614</v>
      </c>
      <c r="ND13" s="22" t="s">
        <v>1615</v>
      </c>
      <c r="NE13" s="20" t="s">
        <v>2805</v>
      </c>
      <c r="NF13" s="21" t="s">
        <v>2806</v>
      </c>
      <c r="NG13" s="22" t="s">
        <v>2807</v>
      </c>
      <c r="NH13" s="20" t="s">
        <v>196</v>
      </c>
      <c r="NI13" s="21" t="s">
        <v>707</v>
      </c>
      <c r="NJ13" s="22" t="s">
        <v>225</v>
      </c>
      <c r="NK13" s="35" t="s">
        <v>2809</v>
      </c>
      <c r="NL13" s="36" t="s">
        <v>2810</v>
      </c>
      <c r="NM13" s="33" t="s">
        <v>2811</v>
      </c>
      <c r="NN13" s="20" t="s">
        <v>2814</v>
      </c>
      <c r="NO13" s="21" t="s">
        <v>2815</v>
      </c>
      <c r="NP13" s="22" t="s">
        <v>2816</v>
      </c>
      <c r="NQ13" s="20" t="s">
        <v>2818</v>
      </c>
      <c r="NR13" s="21" t="s">
        <v>2819</v>
      </c>
      <c r="NS13" s="22" t="s">
        <v>2820</v>
      </c>
      <c r="NT13" s="20" t="s">
        <v>2822</v>
      </c>
      <c r="NU13" s="21" t="s">
        <v>2823</v>
      </c>
      <c r="NV13" s="22" t="s">
        <v>2824</v>
      </c>
      <c r="NW13" s="20" t="s">
        <v>2826</v>
      </c>
      <c r="NX13" s="21" t="s">
        <v>2827</v>
      </c>
      <c r="NY13" s="22" t="s">
        <v>2828</v>
      </c>
      <c r="NZ13" s="20" t="s">
        <v>2830</v>
      </c>
      <c r="OA13" s="21" t="s">
        <v>2831</v>
      </c>
      <c r="OB13" s="22" t="s">
        <v>2832</v>
      </c>
      <c r="OC13" s="20" t="s">
        <v>2834</v>
      </c>
      <c r="OD13" s="21" t="s">
        <v>2835</v>
      </c>
      <c r="OE13" s="22" t="s">
        <v>2836</v>
      </c>
      <c r="OF13" s="20" t="s">
        <v>2838</v>
      </c>
      <c r="OG13" s="21" t="s">
        <v>2839</v>
      </c>
      <c r="OH13" s="22" t="s">
        <v>2840</v>
      </c>
      <c r="OI13" s="20" t="s">
        <v>2842</v>
      </c>
      <c r="OJ13" s="21" t="s">
        <v>2843</v>
      </c>
      <c r="OK13" s="22" t="s">
        <v>2844</v>
      </c>
      <c r="OL13" s="20" t="s">
        <v>2846</v>
      </c>
      <c r="OM13" s="21" t="s">
        <v>2847</v>
      </c>
      <c r="ON13" s="22" t="s">
        <v>2848</v>
      </c>
      <c r="OO13" s="20" t="s">
        <v>2850</v>
      </c>
      <c r="OP13" s="21" t="s">
        <v>2851</v>
      </c>
      <c r="OQ13" s="22" t="s">
        <v>2852</v>
      </c>
      <c r="OR13" s="44" t="s">
        <v>2854</v>
      </c>
      <c r="OS13" s="21" t="s">
        <v>3014</v>
      </c>
      <c r="OT13" s="43" t="s">
        <v>2855</v>
      </c>
      <c r="OU13" s="20" t="s">
        <v>2857</v>
      </c>
      <c r="OV13" s="21" t="s">
        <v>2858</v>
      </c>
      <c r="OW13" s="22" t="s">
        <v>2859</v>
      </c>
      <c r="OX13" s="44" t="s">
        <v>2861</v>
      </c>
      <c r="OY13" s="21" t="s">
        <v>3015</v>
      </c>
      <c r="OZ13" s="43" t="s">
        <v>2862</v>
      </c>
      <c r="PA13" s="44" t="s">
        <v>2864</v>
      </c>
      <c r="PB13" s="21" t="s">
        <v>3016</v>
      </c>
      <c r="PC13" s="43" t="s">
        <v>2865</v>
      </c>
      <c r="PD13" s="44" t="s">
        <v>2867</v>
      </c>
      <c r="PE13" s="21" t="s">
        <v>3017</v>
      </c>
      <c r="PF13" s="43" t="s">
        <v>2868</v>
      </c>
      <c r="PG13" s="44" t="s">
        <v>2870</v>
      </c>
      <c r="PH13" s="21" t="s">
        <v>3018</v>
      </c>
      <c r="PI13" s="43" t="s">
        <v>2871</v>
      </c>
      <c r="PJ13" s="44" t="s">
        <v>2873</v>
      </c>
      <c r="PK13" s="21" t="s">
        <v>3019</v>
      </c>
      <c r="PL13" s="43" t="s">
        <v>2874</v>
      </c>
      <c r="PM13" s="44" t="s">
        <v>19</v>
      </c>
      <c r="PN13" s="21" t="s">
        <v>3020</v>
      </c>
      <c r="PO13" s="43" t="s">
        <v>334</v>
      </c>
      <c r="PP13" s="44" t="s">
        <v>2877</v>
      </c>
      <c r="PQ13" s="21" t="s">
        <v>3021</v>
      </c>
      <c r="PR13" s="43" t="s">
        <v>2878</v>
      </c>
      <c r="PS13" s="20" t="s">
        <v>2880</v>
      </c>
      <c r="PT13" s="21" t="s">
        <v>2881</v>
      </c>
      <c r="PU13" s="22" t="s">
        <v>2882</v>
      </c>
      <c r="PV13" s="20" t="s">
        <v>1878</v>
      </c>
      <c r="PW13" s="21" t="s">
        <v>1879</v>
      </c>
      <c r="PX13" s="22" t="s">
        <v>2884</v>
      </c>
      <c r="PY13" s="20" t="s">
        <v>2886</v>
      </c>
      <c r="PZ13" s="21" t="s">
        <v>2887</v>
      </c>
      <c r="QA13" s="22" t="s">
        <v>2888</v>
      </c>
      <c r="QB13" s="20" t="s">
        <v>2890</v>
      </c>
      <c r="QC13" s="21" t="s">
        <v>2891</v>
      </c>
      <c r="QD13" s="22" t="s">
        <v>2892</v>
      </c>
      <c r="QE13" s="20" t="s">
        <v>2894</v>
      </c>
      <c r="QF13" s="21" t="s">
        <v>2895</v>
      </c>
      <c r="QG13" s="22" t="s">
        <v>2896</v>
      </c>
      <c r="QH13" s="20" t="s">
        <v>2898</v>
      </c>
      <c r="QI13" s="21" t="s">
        <v>2899</v>
      </c>
      <c r="QJ13" s="22" t="s">
        <v>2900</v>
      </c>
      <c r="QK13" s="20" t="s">
        <v>2902</v>
      </c>
      <c r="QL13" s="21" t="s">
        <v>2903</v>
      </c>
      <c r="QM13" s="22" t="s">
        <v>2904</v>
      </c>
      <c r="QN13" s="35" t="s">
        <v>2905</v>
      </c>
      <c r="QO13" s="36" t="s">
        <v>2906</v>
      </c>
      <c r="QP13" s="33" t="s">
        <v>2907</v>
      </c>
      <c r="QQ13" s="20" t="s">
        <v>2910</v>
      </c>
      <c r="QR13" s="21" t="s">
        <v>2911</v>
      </c>
      <c r="QS13" s="22" t="s">
        <v>2910</v>
      </c>
      <c r="QT13" s="20" t="s">
        <v>2913</v>
      </c>
      <c r="QU13" s="21" t="s">
        <v>2914</v>
      </c>
      <c r="QV13" s="22" t="s">
        <v>2915</v>
      </c>
      <c r="QW13" s="20" t="s">
        <v>2917</v>
      </c>
      <c r="QX13" s="21" t="s">
        <v>2918</v>
      </c>
      <c r="QY13" s="22" t="s">
        <v>2919</v>
      </c>
      <c r="QZ13" s="20" t="s">
        <v>2921</v>
      </c>
      <c r="RA13" s="21" t="s">
        <v>2922</v>
      </c>
      <c r="RB13" s="22" t="s">
        <v>2923</v>
      </c>
      <c r="RC13" s="20" t="s">
        <v>362</v>
      </c>
      <c r="RD13" s="21" t="s">
        <v>2925</v>
      </c>
      <c r="RE13" s="22" t="s">
        <v>2926</v>
      </c>
      <c r="RF13" s="20" t="s">
        <v>1621</v>
      </c>
      <c r="RG13" s="21" t="s">
        <v>1622</v>
      </c>
      <c r="RH13" s="22" t="s">
        <v>2928</v>
      </c>
      <c r="RI13" s="20" t="s">
        <v>2930</v>
      </c>
      <c r="RJ13" s="21" t="s">
        <v>2931</v>
      </c>
      <c r="RK13" s="22" t="s">
        <v>2932</v>
      </c>
      <c r="RL13" s="20" t="s">
        <v>2934</v>
      </c>
      <c r="RM13" s="21" t="s">
        <v>2935</v>
      </c>
      <c r="RN13" s="22" t="s">
        <v>2936</v>
      </c>
      <c r="RO13" s="20" t="s">
        <v>2938</v>
      </c>
      <c r="RP13" s="21" t="s">
        <v>2939</v>
      </c>
      <c r="RQ13" s="22" t="s">
        <v>2940</v>
      </c>
      <c r="RR13" s="20" t="s">
        <v>679</v>
      </c>
      <c r="RS13" s="21" t="s">
        <v>692</v>
      </c>
      <c r="RT13" s="22" t="s">
        <v>2942</v>
      </c>
      <c r="RU13" s="20" t="s">
        <v>2944</v>
      </c>
      <c r="RV13" s="21" t="s">
        <v>2945</v>
      </c>
      <c r="RW13" s="22" t="s">
        <v>2946</v>
      </c>
      <c r="RX13" s="20" t="s">
        <v>2948</v>
      </c>
      <c r="RY13" s="21" t="s">
        <v>2949</v>
      </c>
      <c r="RZ13" s="22" t="s">
        <v>2950</v>
      </c>
      <c r="SA13" s="20" t="s">
        <v>2952</v>
      </c>
      <c r="SB13" s="21" t="s">
        <v>2953</v>
      </c>
      <c r="SC13" s="22" t="s">
        <v>2954</v>
      </c>
      <c r="SD13" s="20" t="s">
        <v>2956</v>
      </c>
      <c r="SE13" s="21" t="s">
        <v>2957</v>
      </c>
      <c r="SF13" s="22" t="s">
        <v>2958</v>
      </c>
      <c r="SG13" s="20" t="s">
        <v>2960</v>
      </c>
      <c r="SH13" s="21" t="s">
        <v>2961</v>
      </c>
      <c r="SI13" s="22" t="s">
        <v>2962</v>
      </c>
      <c r="SJ13" s="20" t="s">
        <v>1871</v>
      </c>
      <c r="SK13" s="21" t="s">
        <v>2964</v>
      </c>
      <c r="SL13" s="22" t="s">
        <v>2965</v>
      </c>
      <c r="SM13" s="20" t="s">
        <v>2967</v>
      </c>
      <c r="SN13" s="21" t="s">
        <v>2968</v>
      </c>
      <c r="SO13" s="22" t="s">
        <v>2969</v>
      </c>
      <c r="SP13" s="20" t="s">
        <v>2971</v>
      </c>
      <c r="SQ13" s="21" t="s">
        <v>2972</v>
      </c>
      <c r="SR13" s="22" t="s">
        <v>2973</v>
      </c>
      <c r="SS13" s="20" t="s">
        <v>196</v>
      </c>
      <c r="ST13" s="21" t="s">
        <v>707</v>
      </c>
      <c r="SU13" s="22" t="s">
        <v>705</v>
      </c>
      <c r="SV13" s="20" t="s">
        <v>2976</v>
      </c>
      <c r="SW13" s="21" t="s">
        <v>2977</v>
      </c>
      <c r="SX13" s="22" t="s">
        <v>2978</v>
      </c>
      <c r="SY13" s="20" t="s">
        <v>2980</v>
      </c>
      <c r="SZ13" s="21" t="s">
        <v>2981</v>
      </c>
      <c r="TA13" s="22" t="s">
        <v>2982</v>
      </c>
      <c r="TB13" s="20" t="s">
        <v>2984</v>
      </c>
      <c r="TC13" s="21" t="s">
        <v>2985</v>
      </c>
      <c r="TD13" s="22" t="s">
        <v>705</v>
      </c>
      <c r="TE13" s="20" t="s">
        <v>2987</v>
      </c>
      <c r="TF13" s="21" t="s">
        <v>2988</v>
      </c>
      <c r="TG13" s="22" t="s">
        <v>2989</v>
      </c>
      <c r="TH13" s="20" t="s">
        <v>2991</v>
      </c>
      <c r="TI13" s="21" t="s">
        <v>2992</v>
      </c>
      <c r="TJ13" s="22" t="s">
        <v>2993</v>
      </c>
      <c r="TK13" s="20" t="s">
        <v>2995</v>
      </c>
      <c r="TL13" s="21" t="s">
        <v>2996</v>
      </c>
      <c r="TM13" s="22" t="s">
        <v>2997</v>
      </c>
      <c r="TN13" s="20" t="s">
        <v>2999</v>
      </c>
      <c r="TO13" s="21" t="s">
        <v>3000</v>
      </c>
      <c r="TP13" s="22" t="s">
        <v>3001</v>
      </c>
      <c r="TQ13" s="20" t="s">
        <v>3003</v>
      </c>
      <c r="TR13" s="21" t="s">
        <v>3004</v>
      </c>
      <c r="TS13" s="22" t="s">
        <v>3005</v>
      </c>
      <c r="TT13" s="20" t="s">
        <v>3007</v>
      </c>
      <c r="TU13" s="21" t="s">
        <v>3008</v>
      </c>
      <c r="TV13" s="22" t="s">
        <v>3009</v>
      </c>
      <c r="TW13" s="20" t="s">
        <v>1965</v>
      </c>
      <c r="TX13" s="21" t="s">
        <v>1966</v>
      </c>
      <c r="TY13" s="22" t="s">
        <v>3010</v>
      </c>
      <c r="TZ13" s="20" t="s">
        <v>62</v>
      </c>
      <c r="UA13" s="21" t="s">
        <v>3012</v>
      </c>
      <c r="UB13" s="22" t="s">
        <v>3013</v>
      </c>
      <c r="UC13" s="20" t="s">
        <v>3023</v>
      </c>
      <c r="UD13" s="21" t="s">
        <v>3024</v>
      </c>
      <c r="UE13" s="22" t="s">
        <v>3025</v>
      </c>
      <c r="UF13" s="20" t="s">
        <v>3027</v>
      </c>
      <c r="UG13" s="21" t="s">
        <v>3028</v>
      </c>
      <c r="UH13" s="22" t="s">
        <v>3029</v>
      </c>
      <c r="UI13" s="20" t="s">
        <v>3031</v>
      </c>
      <c r="UJ13" s="21" t="s">
        <v>3032</v>
      </c>
      <c r="UK13" s="22" t="s">
        <v>3033</v>
      </c>
      <c r="UL13" s="20" t="s">
        <v>3035</v>
      </c>
      <c r="UM13" s="21" t="s">
        <v>3036</v>
      </c>
      <c r="UN13" s="22" t="s">
        <v>3037</v>
      </c>
      <c r="UO13" s="20" t="s">
        <v>3039</v>
      </c>
      <c r="UP13" s="21" t="s">
        <v>3040</v>
      </c>
      <c r="UQ13" s="22" t="s">
        <v>3041</v>
      </c>
      <c r="UR13" s="20" t="s">
        <v>3043</v>
      </c>
      <c r="US13" s="21" t="s">
        <v>3044</v>
      </c>
      <c r="UT13" s="22" t="s">
        <v>3045</v>
      </c>
      <c r="UU13" s="20" t="s">
        <v>3047</v>
      </c>
      <c r="UV13" s="21" t="s">
        <v>3048</v>
      </c>
      <c r="UW13" s="22" t="s">
        <v>3049</v>
      </c>
      <c r="UX13" s="20" t="s">
        <v>3051</v>
      </c>
      <c r="UY13" s="21" t="s">
        <v>3052</v>
      </c>
      <c r="UZ13" s="22" t="s">
        <v>3053</v>
      </c>
      <c r="VA13" s="20" t="s">
        <v>3055</v>
      </c>
      <c r="VB13" s="21" t="s">
        <v>3056</v>
      </c>
      <c r="VC13" s="22" t="s">
        <v>3057</v>
      </c>
      <c r="VD13" s="20" t="s">
        <v>3059</v>
      </c>
      <c r="VE13" s="21" t="s">
        <v>3060</v>
      </c>
      <c r="VF13" s="22" t="s">
        <v>552</v>
      </c>
      <c r="VG13" s="20" t="s">
        <v>3062</v>
      </c>
      <c r="VH13" s="21" t="s">
        <v>3063</v>
      </c>
      <c r="VI13" s="22" t="s">
        <v>3064</v>
      </c>
      <c r="VJ13" s="20" t="s">
        <v>3066</v>
      </c>
      <c r="VK13" s="21" t="s">
        <v>3067</v>
      </c>
      <c r="VL13" s="22" t="s">
        <v>3068</v>
      </c>
      <c r="VM13" s="20" t="s">
        <v>340</v>
      </c>
      <c r="VN13" s="21" t="s">
        <v>3070</v>
      </c>
      <c r="VO13" s="22" t="s">
        <v>342</v>
      </c>
      <c r="VP13" s="20" t="s">
        <v>2472</v>
      </c>
      <c r="VQ13" s="21" t="s">
        <v>2473</v>
      </c>
      <c r="VR13" s="22" t="s">
        <v>3072</v>
      </c>
      <c r="VS13" s="20" t="s">
        <v>3074</v>
      </c>
      <c r="VT13" s="21" t="s">
        <v>3075</v>
      </c>
      <c r="VU13" s="22" t="s">
        <v>3076</v>
      </c>
      <c r="VV13" s="20" t="s">
        <v>1553</v>
      </c>
      <c r="VW13" s="21" t="s">
        <v>1554</v>
      </c>
      <c r="VX13" s="22" t="s">
        <v>3078</v>
      </c>
      <c r="VY13" s="20" t="s">
        <v>3079</v>
      </c>
      <c r="VZ13" s="21" t="s">
        <v>3080</v>
      </c>
      <c r="WA13" s="22" t="s">
        <v>3081</v>
      </c>
      <c r="WB13" s="20" t="s">
        <v>3083</v>
      </c>
      <c r="WC13" s="21" t="s">
        <v>3084</v>
      </c>
      <c r="WD13" s="22" t="s">
        <v>3085</v>
      </c>
      <c r="WE13" s="20" t="s">
        <v>3074</v>
      </c>
      <c r="WF13" s="21" t="s">
        <v>3075</v>
      </c>
      <c r="WG13" s="22" t="s">
        <v>3087</v>
      </c>
      <c r="WH13" s="20" t="s">
        <v>3089</v>
      </c>
      <c r="WI13" s="21" t="s">
        <v>3090</v>
      </c>
      <c r="WJ13" s="22" t="s">
        <v>3091</v>
      </c>
      <c r="WK13" s="20" t="s">
        <v>3093</v>
      </c>
      <c r="WL13" s="21" t="s">
        <v>3094</v>
      </c>
      <c r="WM13" s="22" t="s">
        <v>3095</v>
      </c>
      <c r="WN13" s="20" t="s">
        <v>3097</v>
      </c>
      <c r="WO13" s="21" t="s">
        <v>3098</v>
      </c>
      <c r="WP13" s="22" t="s">
        <v>2056</v>
      </c>
      <c r="WQ13" s="20" t="s">
        <v>3100</v>
      </c>
      <c r="WR13" s="21" t="s">
        <v>3101</v>
      </c>
      <c r="WS13" s="22" t="s">
        <v>3102</v>
      </c>
      <c r="WT13" s="20" t="s">
        <v>3104</v>
      </c>
      <c r="WU13" s="21" t="s">
        <v>3105</v>
      </c>
      <c r="WV13" s="22" t="s">
        <v>3106</v>
      </c>
      <c r="WW13" s="20" t="s">
        <v>3108</v>
      </c>
      <c r="WX13" s="21" t="s">
        <v>3109</v>
      </c>
      <c r="WY13" s="22" t="s">
        <v>3110</v>
      </c>
      <c r="WZ13" s="20" t="s">
        <v>196</v>
      </c>
      <c r="XA13" s="21" t="s">
        <v>707</v>
      </c>
      <c r="XB13" s="22" t="s">
        <v>3112</v>
      </c>
      <c r="XC13" s="20" t="s">
        <v>3114</v>
      </c>
      <c r="XD13" s="21" t="s">
        <v>3115</v>
      </c>
      <c r="XE13" s="22" t="s">
        <v>3116</v>
      </c>
      <c r="XF13" s="20" t="s">
        <v>3118</v>
      </c>
      <c r="XG13" s="21" t="s">
        <v>3119</v>
      </c>
      <c r="XH13" s="22" t="s">
        <v>3120</v>
      </c>
      <c r="XI13" s="20" t="s">
        <v>3122</v>
      </c>
      <c r="XJ13" s="21" t="s">
        <v>3123</v>
      </c>
      <c r="XK13" s="22" t="s">
        <v>3124</v>
      </c>
      <c r="XL13" s="20" t="s">
        <v>3126</v>
      </c>
      <c r="XM13" s="21" t="s">
        <v>3127</v>
      </c>
      <c r="XN13" s="22" t="s">
        <v>3128</v>
      </c>
      <c r="XO13" s="20" t="s">
        <v>3130</v>
      </c>
      <c r="XP13" s="21" t="s">
        <v>3131</v>
      </c>
      <c r="XQ13" s="22" t="s">
        <v>3132</v>
      </c>
      <c r="XR13" s="20" t="s">
        <v>614</v>
      </c>
      <c r="XS13" s="21" t="s">
        <v>209</v>
      </c>
      <c r="XT13" s="22" t="s">
        <v>3134</v>
      </c>
      <c r="XU13" s="20" t="s">
        <v>3136</v>
      </c>
      <c r="XV13" s="21" t="s">
        <v>3137</v>
      </c>
      <c r="XW13" s="22" t="s">
        <v>3138</v>
      </c>
      <c r="XX13" s="20" t="s">
        <v>3140</v>
      </c>
      <c r="XY13" s="21" t="s">
        <v>3141</v>
      </c>
      <c r="XZ13" s="22" t="s">
        <v>3142</v>
      </c>
      <c r="YA13" s="20" t="s">
        <v>1785</v>
      </c>
      <c r="YB13" s="21" t="s">
        <v>1175</v>
      </c>
      <c r="YC13" s="22" t="s">
        <v>3144</v>
      </c>
      <c r="YD13" s="20" t="s">
        <v>3146</v>
      </c>
      <c r="YE13" s="21" t="s">
        <v>3147</v>
      </c>
      <c r="YF13" s="22" t="s">
        <v>3148</v>
      </c>
      <c r="YG13" s="20" t="s">
        <v>3150</v>
      </c>
      <c r="YH13" s="21" t="s">
        <v>3151</v>
      </c>
      <c r="YI13" s="22" t="s">
        <v>3152</v>
      </c>
      <c r="YJ13" s="20" t="s">
        <v>340</v>
      </c>
      <c r="YK13" s="21" t="s">
        <v>647</v>
      </c>
      <c r="YL13" s="22" t="s">
        <v>342</v>
      </c>
      <c r="YM13" s="20" t="s">
        <v>3155</v>
      </c>
      <c r="YN13" s="21" t="s">
        <v>3156</v>
      </c>
      <c r="YO13" s="22" t="s">
        <v>3157</v>
      </c>
      <c r="YP13" s="20" t="s">
        <v>3159</v>
      </c>
      <c r="YQ13" s="21" t="s">
        <v>3160</v>
      </c>
      <c r="YR13" s="22" t="s">
        <v>3161</v>
      </c>
      <c r="YS13" s="20" t="s">
        <v>777</v>
      </c>
      <c r="YT13" s="21" t="s">
        <v>3163</v>
      </c>
      <c r="YU13" s="22" t="s">
        <v>778</v>
      </c>
      <c r="YV13" s="20" t="s">
        <v>3165</v>
      </c>
      <c r="YW13" s="21" t="s">
        <v>3166</v>
      </c>
      <c r="YX13" s="22" t="s">
        <v>3167</v>
      </c>
      <c r="YY13" s="20" t="s">
        <v>3169</v>
      </c>
      <c r="YZ13" s="21" t="s">
        <v>3170</v>
      </c>
      <c r="ZA13" s="22" t="s">
        <v>3043</v>
      </c>
      <c r="ZB13" s="20" t="s">
        <v>3172</v>
      </c>
      <c r="ZC13" s="21" t="s">
        <v>3173</v>
      </c>
      <c r="ZD13" s="22" t="s">
        <v>3174</v>
      </c>
      <c r="ZE13" s="20" t="s">
        <v>3176</v>
      </c>
      <c r="ZF13" s="21" t="s">
        <v>3177</v>
      </c>
      <c r="ZG13" s="22" t="s">
        <v>3178</v>
      </c>
      <c r="ZH13" s="20" t="s">
        <v>2105</v>
      </c>
      <c r="ZI13" s="21" t="s">
        <v>2106</v>
      </c>
      <c r="ZJ13" s="22" t="s">
        <v>3180</v>
      </c>
      <c r="ZK13" s="20" t="s">
        <v>3182</v>
      </c>
      <c r="ZL13" s="21" t="s">
        <v>3183</v>
      </c>
      <c r="ZM13" s="22" t="s">
        <v>3184</v>
      </c>
      <c r="ZN13" s="20" t="s">
        <v>3186</v>
      </c>
      <c r="ZO13" s="21" t="s">
        <v>3187</v>
      </c>
      <c r="ZP13" s="22" t="s">
        <v>3188</v>
      </c>
      <c r="ZQ13" s="20" t="s">
        <v>3190</v>
      </c>
      <c r="ZR13" s="21" t="s">
        <v>3191</v>
      </c>
      <c r="ZS13" s="22" t="s">
        <v>3192</v>
      </c>
      <c r="ZT13" s="20" t="s">
        <v>3194</v>
      </c>
      <c r="ZU13" s="21" t="s">
        <v>3195</v>
      </c>
      <c r="ZV13" s="22" t="s">
        <v>3196</v>
      </c>
      <c r="ZW13" s="35" t="s">
        <v>3197</v>
      </c>
      <c r="ZX13" s="36" t="s">
        <v>3198</v>
      </c>
      <c r="ZY13" s="33" t="s">
        <v>3199</v>
      </c>
      <c r="ZZ13" s="20" t="s">
        <v>3202</v>
      </c>
      <c r="AAA13" s="21" t="s">
        <v>3203</v>
      </c>
      <c r="AAB13" s="22" t="s">
        <v>3204</v>
      </c>
      <c r="AAC13" s="20" t="s">
        <v>3059</v>
      </c>
      <c r="AAD13" s="21" t="s">
        <v>3060</v>
      </c>
      <c r="AAE13" s="22" t="s">
        <v>3206</v>
      </c>
    </row>
    <row r="14" spans="1:707" ht="15.6">
      <c r="A14" s="2">
        <v>1</v>
      </c>
      <c r="B14" s="1" t="s">
        <v>3244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6">
      <c r="A15" s="2">
        <v>2</v>
      </c>
      <c r="B15" s="1" t="s">
        <v>3245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6">
      <c r="A16" s="2">
        <v>3</v>
      </c>
      <c r="B16" s="1" t="s">
        <v>3246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 t="s">
        <v>3269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31.2">
      <c r="A17" s="2">
        <v>4</v>
      </c>
      <c r="B17" s="1" t="s">
        <v>3247</v>
      </c>
      <c r="C17" s="9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6">
      <c r="A18" s="2">
        <v>5</v>
      </c>
      <c r="B18" s="1" t="s">
        <v>3248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6">
      <c r="A19" s="2">
        <v>6</v>
      </c>
      <c r="B19" s="1" t="s">
        <v>3249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31.2">
      <c r="A20" s="2">
        <v>7</v>
      </c>
      <c r="B20" s="1" t="s">
        <v>3250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61" t="s">
        <v>3251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61" t="s">
        <v>3252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61" t="s">
        <v>3253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61" t="s">
        <v>3254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61" t="s">
        <v>3255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61" t="s">
        <v>3256</v>
      </c>
      <c r="C26" s="3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61" t="s">
        <v>3257</v>
      </c>
      <c r="C27" s="3">
        <v>1</v>
      </c>
      <c r="D27" s="3"/>
      <c r="E27" s="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61" t="s">
        <v>3258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61" t="s">
        <v>3259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61" t="s">
        <v>3260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61" t="s">
        <v>3261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61" t="s">
        <v>3262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61" t="s">
        <v>3263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61" t="s">
        <v>3264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61" t="s">
        <v>3265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61" t="s">
        <v>3266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61" t="s">
        <v>3267</v>
      </c>
      <c r="C37" s="3">
        <v>1</v>
      </c>
      <c r="D37" s="3"/>
      <c r="E37" s="3"/>
      <c r="F37" s="4"/>
      <c r="G37" s="4">
        <v>1</v>
      </c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61" t="s">
        <v>3268</v>
      </c>
      <c r="C38" s="3">
        <v>1</v>
      </c>
      <c r="D38" s="3"/>
      <c r="E38" s="3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57" t="s">
        <v>789</v>
      </c>
      <c r="B39" s="4"/>
      <c r="C39" s="3">
        <f>SUM(C14:C38)</f>
        <v>7</v>
      </c>
      <c r="D39" s="3">
        <f t="shared" ref="D39:BO39" si="0">SUM(D14:D38)</f>
        <v>18</v>
      </c>
      <c r="E39" s="3">
        <f t="shared" si="0"/>
        <v>0</v>
      </c>
      <c r="F39" s="3">
        <f t="shared" si="0"/>
        <v>0</v>
      </c>
      <c r="G39" s="3">
        <f t="shared" si="0"/>
        <v>25</v>
      </c>
      <c r="H39" s="3">
        <f t="shared" si="0"/>
        <v>0</v>
      </c>
      <c r="I39" s="3">
        <f t="shared" si="0"/>
        <v>7</v>
      </c>
      <c r="J39" s="3">
        <f t="shared" si="0"/>
        <v>18</v>
      </c>
      <c r="K39" s="3">
        <f t="shared" si="0"/>
        <v>0</v>
      </c>
      <c r="L39" s="3">
        <f t="shared" si="0"/>
        <v>9</v>
      </c>
      <c r="M39" s="3">
        <f t="shared" si="0"/>
        <v>16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25</v>
      </c>
      <c r="V39" s="3">
        <f t="shared" si="0"/>
        <v>0</v>
      </c>
      <c r="W39" s="3">
        <f t="shared" si="0"/>
        <v>0</v>
      </c>
      <c r="X39" s="3">
        <f t="shared" si="0"/>
        <v>1</v>
      </c>
      <c r="Y39" s="3">
        <f t="shared" si="0"/>
        <v>1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" customHeight="1">
      <c r="A40" s="59" t="s">
        <v>3243</v>
      </c>
      <c r="B40" s="58"/>
      <c r="C40" s="11">
        <f>C39/25%</f>
        <v>28</v>
      </c>
      <c r="D40" s="11">
        <f t="shared" ref="D40:BO40" si="11">D39/25%</f>
        <v>72</v>
      </c>
      <c r="E40" s="11">
        <f t="shared" si="11"/>
        <v>0</v>
      </c>
      <c r="F40" s="11">
        <f t="shared" si="11"/>
        <v>0</v>
      </c>
      <c r="G40" s="11">
        <f t="shared" si="11"/>
        <v>100</v>
      </c>
      <c r="H40" s="11">
        <f t="shared" si="11"/>
        <v>0</v>
      </c>
      <c r="I40" s="11">
        <f t="shared" si="11"/>
        <v>28</v>
      </c>
      <c r="J40" s="11">
        <f t="shared" si="11"/>
        <v>72</v>
      </c>
      <c r="K40" s="11">
        <f t="shared" si="11"/>
        <v>0</v>
      </c>
      <c r="L40" s="11">
        <f t="shared" si="11"/>
        <v>36</v>
      </c>
      <c r="M40" s="11">
        <f t="shared" si="11"/>
        <v>64</v>
      </c>
      <c r="N40" s="11">
        <f t="shared" si="11"/>
        <v>0</v>
      </c>
      <c r="O40" s="11">
        <f t="shared" si="11"/>
        <v>100</v>
      </c>
      <c r="P40" s="11">
        <f t="shared" si="11"/>
        <v>0</v>
      </c>
      <c r="Q40" s="11">
        <f t="shared" si="11"/>
        <v>0</v>
      </c>
      <c r="R40" s="11">
        <f t="shared" si="11"/>
        <v>100</v>
      </c>
      <c r="S40" s="11">
        <f t="shared" si="11"/>
        <v>0</v>
      </c>
      <c r="T40" s="11">
        <f t="shared" si="11"/>
        <v>0</v>
      </c>
      <c r="U40" s="11">
        <f t="shared" si="11"/>
        <v>100</v>
      </c>
      <c r="V40" s="11">
        <f t="shared" si="11"/>
        <v>0</v>
      </c>
      <c r="W40" s="11">
        <f t="shared" si="11"/>
        <v>0</v>
      </c>
      <c r="X40" s="11">
        <f t="shared" si="11"/>
        <v>4</v>
      </c>
      <c r="Y40" s="11">
        <f t="shared" si="11"/>
        <v>4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1" spans="1:707">
      <c r="B41" s="60"/>
    </row>
    <row r="43" spans="1:707">
      <c r="B43" t="s">
        <v>3213</v>
      </c>
      <c r="C43" t="s">
        <v>3208</v>
      </c>
      <c r="D43">
        <f>(C40+F40+I40+L40+O40+R40+U40+X40+AA40+AD40+AG40+AJ40+AM40+AP40+AS40+AV40+AY40+BB40+BE40+BH40+BK40+BN40+BQ40+BT40+BW40+BZ40+CC40+CF40+CI40+CL40)/30</f>
        <v>13.2</v>
      </c>
    </row>
    <row r="44" spans="1:707">
      <c r="B44" t="s">
        <v>3214</v>
      </c>
      <c r="C44" t="s">
        <v>3208</v>
      </c>
      <c r="D44">
        <f>(D40+G40+J40+M40+P40+S40+V40+Y40+AB40+AE40+AH40+AK40+AN40+AQ40+AT40+AW40+AZ40+BC40+BF40+BI40+BL40+BO40+BR40+BU40+BX40+CA40+CD40+CG40+CJ40+CM40)/30</f>
        <v>10.4</v>
      </c>
    </row>
    <row r="45" spans="1:707">
      <c r="B45" t="s">
        <v>3215</v>
      </c>
      <c r="C45" t="s">
        <v>3208</v>
      </c>
      <c r="D45">
        <f>(E40+H40+K40+N40+Q40+T40+W40+Z40+AC40+AF40+AI40+AL40+AO40+AR40+AU40+AX40+BA40+BD40+BG40+BJ40+BM40+BP40+BS40+BV40+BY40+CB40+CE40+CH40+CK40+CN40)/30</f>
        <v>0</v>
      </c>
    </row>
    <row r="46" spans="1:707">
      <c r="B46" t="s">
        <v>3216</v>
      </c>
    </row>
    <row r="47" spans="1:707">
      <c r="C47" t="s">
        <v>3209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3214</v>
      </c>
      <c r="C48" t="s">
        <v>3209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3215</v>
      </c>
      <c r="C49" t="s">
        <v>3209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0" spans="2:4">
      <c r="B50" t="s">
        <v>3216</v>
      </c>
    </row>
    <row r="51" spans="2:4">
      <c r="C51" t="s">
        <v>3210</v>
      </c>
      <c r="D51">
        <f>(KW40+KZ40+LC40+LF40+LI40+LL40+LO40+LR40+LU40+LX40+MA40+MD40+MG40+MJ40+MM40)/15</f>
        <v>0</v>
      </c>
    </row>
    <row r="52" spans="2:4">
      <c r="B52" t="s">
        <v>3214</v>
      </c>
      <c r="C52" t="s">
        <v>3210</v>
      </c>
      <c r="D52">
        <f>(KX40+LA40+LD40+LG40+LJ40+LM40+LP40+LS40+LV40+LY40+MB40+ME40+MK40+MN40)/15</f>
        <v>0</v>
      </c>
    </row>
    <row r="53" spans="2:4">
      <c r="B53" t="s">
        <v>3215</v>
      </c>
      <c r="C53" t="s">
        <v>3210</v>
      </c>
      <c r="D53">
        <f>(KY40+LB40+LE40+LH40+LK40+LN40+LQ40+LT40+LW40+LZ40+MC40+MF40+MI40+ML40+MO40)/15</f>
        <v>0</v>
      </c>
    </row>
    <row r="54" spans="2:4">
      <c r="B54" t="s">
        <v>3216</v>
      </c>
    </row>
    <row r="55" spans="2:4">
      <c r="C55" t="s">
        <v>3211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3214</v>
      </c>
      <c r="C56" t="s">
        <v>3211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3215</v>
      </c>
      <c r="C57" t="s">
        <v>3211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8" spans="2:4">
      <c r="B58" t="s">
        <v>3216</v>
      </c>
    </row>
    <row r="59" spans="2:4">
      <c r="C59" t="s">
        <v>3212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3214</v>
      </c>
      <c r="C60" t="s">
        <v>3212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3215</v>
      </c>
      <c r="C61" t="s">
        <v>3212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  <row r="62" spans="2:4">
      <c r="B62" t="s">
        <v>3216</v>
      </c>
    </row>
  </sheetData>
  <mergeCells count="496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2024-10-08T12:30:35Z</dcterms:modified>
</cp:coreProperties>
</file>